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335" windowHeight="10270" activeTab="0"/>
  </bookViews>
  <sheets>
    <sheet name="ПЗ_ФПО" sheetId="1" r:id="rId1"/>
    <sheet name="Spiski" sheetId="2" state="hidden" r:id="rId2"/>
    <sheet name="Лист1" sheetId="3" r:id="rId3"/>
  </sheets>
  <externalReferences>
    <externalReference r:id="rId6"/>
  </externalReferences>
  <definedNames>
    <definedName name="_xlnm._FilterDatabase" localSheetId="0" hidden="1">'ПЗ_ФПО'!$T$14:$T$641</definedName>
    <definedName name="kaf" localSheetId="1">'Spiski'!$E$23:$E$82</definedName>
    <definedName name="kaf">'Spiski'!$E$23:$E$82</definedName>
    <definedName name="kafedra">'Spiski'!$A$7:$A$8</definedName>
    <definedName name="sluzhb">'Spiski'!$A$4:$A$5</definedName>
    <definedName name="vk_d">'Spiski'!$A$12:$M$18</definedName>
    <definedName name="vk_max">'Spiski'!$C$12:$C$17</definedName>
    <definedName name="_xlnm.Print_Titles" localSheetId="0">'ПЗ_ФПО'!$12:$14</definedName>
    <definedName name="_xlnm.Print_Area" localSheetId="0">'ПЗ_ФПО'!$A$1:$Q$637</definedName>
  </definedNames>
  <calcPr fullCalcOnLoad="1"/>
</workbook>
</file>

<file path=xl/sharedStrings.xml><?xml version="1.0" encoding="utf-8"?>
<sst xmlns="http://schemas.openxmlformats.org/spreadsheetml/2006/main" count="1437" uniqueCount="176">
  <si>
    <t>Т А Б Е Л Ь</t>
  </si>
  <si>
    <t>№ з/п</t>
  </si>
  <si>
    <t>Вчене звання,
науковий ступінь,
почесні звання 
України</t>
  </si>
  <si>
    <t>Наказ про
зарахування 
на роботу</t>
  </si>
  <si>
    <t>Вид 
навчальної
роботи</t>
  </si>
  <si>
    <t>Кількість
годин</t>
  </si>
  <si>
    <t>Тариф</t>
  </si>
  <si>
    <t>Сумма
за
видом</t>
  </si>
  <si>
    <t>До
оплати
за
місяць</t>
  </si>
  <si>
    <t>Відомість
про
утримання
і пільги</t>
  </si>
  <si>
    <t>Розшифрування навчальної роботи</t>
  </si>
  <si>
    <t>Підпис</t>
  </si>
  <si>
    <t>(дата,</t>
  </si>
  <si>
    <t>час обсягу,</t>
  </si>
  <si>
    <t>група або потік)</t>
  </si>
  <si>
    <t>к.н.,доцент</t>
  </si>
  <si>
    <t>заочна</t>
  </si>
  <si>
    <t>студенти</t>
  </si>
  <si>
    <t>д.н.,професор</t>
  </si>
  <si>
    <t>вечірня</t>
  </si>
  <si>
    <t>аспіранти</t>
  </si>
  <si>
    <t>Заліки</t>
  </si>
  <si>
    <t>д.н.,доцент</t>
  </si>
  <si>
    <t>денна</t>
  </si>
  <si>
    <t>Екзамени</t>
  </si>
  <si>
    <t>к.н.,професор</t>
  </si>
  <si>
    <t>дистанційна</t>
  </si>
  <si>
    <t>ФК</t>
  </si>
  <si>
    <t>ФПО</t>
  </si>
  <si>
    <t>Лабораторні заняття</t>
  </si>
  <si>
    <t>ст.викладач</t>
  </si>
  <si>
    <t>викладач</t>
  </si>
  <si>
    <t>Керівництво виробничою практикою</t>
  </si>
  <si>
    <t>асистент</t>
  </si>
  <si>
    <t>ДПП</t>
  </si>
  <si>
    <t>Керівництво навчальною практикою</t>
  </si>
  <si>
    <t>Керівництво науковою роботою аспірантів,пошукувачів</t>
  </si>
  <si>
    <t>Консультації передекзаменаційні</t>
  </si>
  <si>
    <t>Консультації семестрові</t>
  </si>
  <si>
    <t>рецензент</t>
  </si>
  <si>
    <t>рецензент, к.н.</t>
  </si>
  <si>
    <t>Перевірка контрольних робіт і завдань</t>
  </si>
  <si>
    <t>Практичні, семінарські заняття</t>
  </si>
  <si>
    <t>Усього</t>
  </si>
  <si>
    <t>год.</t>
  </si>
  <si>
    <t>грн.</t>
  </si>
  <si>
    <t>оплати навчальної роботи з погодинного фонду у</t>
  </si>
  <si>
    <t xml:space="preserve">___________  </t>
  </si>
  <si>
    <t>_______________</t>
  </si>
  <si>
    <t>серед. нав.</t>
  </si>
  <si>
    <t>мінім. нав.</t>
  </si>
  <si>
    <t>випускової</t>
  </si>
  <si>
    <t>забезпечуючої</t>
  </si>
  <si>
    <t>Посада, науковий ступінь</t>
  </si>
  <si>
    <t>мінімальне</t>
  </si>
  <si>
    <t>максимальне</t>
  </si>
  <si>
    <t>середнє</t>
  </si>
  <si>
    <t>навантаження  ( год.)</t>
  </si>
  <si>
    <t>навантаження ( год.)</t>
  </si>
  <si>
    <t>vk</t>
  </si>
  <si>
    <t>zk</t>
  </si>
  <si>
    <t>доцент</t>
  </si>
  <si>
    <t>старший викладач</t>
  </si>
  <si>
    <t>Примітка</t>
  </si>
  <si>
    <t>*Електропостачання промислових підприємств</t>
  </si>
  <si>
    <t>*Управління фізичною культурою та спортом</t>
  </si>
  <si>
    <t>Лекції</t>
  </si>
  <si>
    <t>Перевірка завдань вступного екзамену</t>
  </si>
  <si>
    <t>Вступний екзамен</t>
  </si>
  <si>
    <t>рецензент "Заслужений"</t>
  </si>
  <si>
    <t>рецензент "Народний"</t>
  </si>
  <si>
    <t>к.н.,ст.викладач</t>
  </si>
  <si>
    <t>рецензент, д.н.,професор</t>
  </si>
  <si>
    <t>с десятыми</t>
  </si>
  <si>
    <t>к.н.</t>
  </si>
  <si>
    <t>рецензент, д.н.</t>
  </si>
  <si>
    <t xml:space="preserve">кафедри </t>
  </si>
  <si>
    <t>Ректор</t>
  </si>
  <si>
    <t>Всього на кафедрі</t>
  </si>
  <si>
    <t>Ліцензування, акредитація</t>
  </si>
  <si>
    <t>Практика</t>
  </si>
  <si>
    <t>голова ЕК</t>
  </si>
  <si>
    <t>голова ЕК, д.н.,професор</t>
  </si>
  <si>
    <t>голова ЕК, д.н.</t>
  </si>
  <si>
    <t>голова ЕК, к.н.</t>
  </si>
  <si>
    <t>голова ЕК "Заслужений"</t>
  </si>
  <si>
    <t>голова ЕК "Народний"</t>
  </si>
  <si>
    <t>Екзаменаційна комісія</t>
  </si>
  <si>
    <t xml:space="preserve">                                                                             (бухгалтер)</t>
  </si>
  <si>
    <t>(місяць)</t>
  </si>
  <si>
    <t>Національний університет «Запорізька політехніка»</t>
  </si>
  <si>
    <t>(найменування)</t>
  </si>
  <si>
    <t>Провести нарахування</t>
  </si>
  <si>
    <t>«____»___________________________________20________року</t>
  </si>
  <si>
    <t>Форма № 33</t>
  </si>
  <si>
    <t>«ОПЛАТИТИ»</t>
  </si>
  <si>
    <t>*Фінанси, банківська справа та страхування</t>
  </si>
  <si>
    <t>*Облік і оподаткування</t>
  </si>
  <si>
    <t xml:space="preserve">*Маркетинг та логістика </t>
  </si>
  <si>
    <t>*Фізична терапія та ерготерапія</t>
  </si>
  <si>
    <r>
      <t xml:space="preserve"> *</t>
    </r>
    <r>
      <rPr>
        <b/>
        <sz val="10"/>
        <rFont val="Arial Cyr"/>
        <family val="0"/>
      </rPr>
      <t>Спеціальна освіта</t>
    </r>
  </si>
  <si>
    <t xml:space="preserve">Відповідальний за ведення табеля  _____________  ________________________        </t>
  </si>
  <si>
    <t xml:space="preserve">                                                        (підпис)                             (прізвище та ініціали)</t>
  </si>
  <si>
    <t xml:space="preserve">Завідувач кафедри           __________________ ____________________________            </t>
  </si>
  <si>
    <t>Перевірив бухгалтер_________________  _____________________</t>
  </si>
  <si>
    <t>Перевірив_______________   ___________________</t>
  </si>
  <si>
    <t>202    року</t>
  </si>
  <si>
    <t>Облік провів методист навчального  відділу    ________________________                        Олена ЛАПКІНА</t>
  </si>
  <si>
    <t>Керівник навчального відділу                      ____________________________                     Сергій ШИЛО</t>
  </si>
  <si>
    <t>Головний бухгалтер_________________                 Ольга СИЛЕНКО</t>
  </si>
  <si>
    <t>д.н.</t>
  </si>
  <si>
    <t>*Автомобілі</t>
  </si>
  <si>
    <t>*Транспортні технології</t>
  </si>
  <si>
    <t>*Двигуни внутрішнього згорання</t>
  </si>
  <si>
    <t>*Технологія авіаційних двигунів</t>
  </si>
  <si>
    <t>*Технологія машинобудування</t>
  </si>
  <si>
    <t>*Металорізальні верстати та інструменти</t>
  </si>
  <si>
    <t>*Деталі машин і підйомно-транспортні механізми</t>
  </si>
  <si>
    <t>*Обробка металів тиском</t>
  </si>
  <si>
    <t>*Фізичне матеріалознавство</t>
  </si>
  <si>
    <t>*Машини і технологія ливарного виробництва</t>
  </si>
  <si>
    <t>*Інтегровані технології зварювання та моделювання конструкцій</t>
  </si>
  <si>
    <t>*Електричні машини</t>
  </si>
  <si>
    <t>*Електричні та електронні апарати</t>
  </si>
  <si>
    <t>*Електропривод та автоматизація промислових установок</t>
  </si>
  <si>
    <t xml:space="preserve">  Фізика</t>
  </si>
  <si>
    <t xml:space="preserve">  Іноземні мови</t>
  </si>
  <si>
    <t>*Будівельне виробництво та управління проєктами</t>
  </si>
  <si>
    <t>*Композиційні матеріали, хімія та технології</t>
  </si>
  <si>
    <t>*Дизайн</t>
  </si>
  <si>
    <t>*Підприємництво, торгівля та біржова діяльність</t>
  </si>
  <si>
    <t xml:space="preserve">  Механіка</t>
  </si>
  <si>
    <t xml:space="preserve">  Охорона праці і навколишнього середовища</t>
  </si>
  <si>
    <t>*Радіотехніка та телекомунікації</t>
  </si>
  <si>
    <t>*Інформаційні технології електронних засобів</t>
  </si>
  <si>
    <t>*Комп’ютерні системи та мережі</t>
  </si>
  <si>
    <t>*Програмні засоби</t>
  </si>
  <si>
    <t>*Системний аналіз та обчислювальна математика</t>
  </si>
  <si>
    <t>*Менеджмент</t>
  </si>
  <si>
    <t xml:space="preserve">  Економічна теорія та підприємництво</t>
  </si>
  <si>
    <t xml:space="preserve">  Фізична культура, олімпійські та неолімпійські види спорту</t>
  </si>
  <si>
    <t>*Міжнародні економічні відносини</t>
  </si>
  <si>
    <t>*Теорія та практика перекладу</t>
  </si>
  <si>
    <t xml:space="preserve">  Українознавство та загальна мовна підготовка</t>
  </si>
  <si>
    <t xml:space="preserve">  Політологія та право</t>
  </si>
  <si>
    <t xml:space="preserve">  Філософія</t>
  </si>
  <si>
    <t>*Туристичний, готельний та ресторанний бізнес</t>
  </si>
  <si>
    <t>*Економіка та митна справа</t>
  </si>
  <si>
    <t xml:space="preserve">  Іноземні мови професійного спілкування</t>
  </si>
  <si>
    <t xml:space="preserve">  Інформаційні технології в туризмі</t>
  </si>
  <si>
    <t>*Конституційне, адміністративне та трудове право</t>
  </si>
  <si>
    <t>*Кримінальне, цивільне та міжнародне право</t>
  </si>
  <si>
    <t>*Загальноправові та політичні науки</t>
  </si>
  <si>
    <t>*Журналістика</t>
  </si>
  <si>
    <t>Центр доуніверситетської підготовки</t>
  </si>
  <si>
    <t>Навчальний центр «Освіта для бізнесу та кар’єри»</t>
  </si>
  <si>
    <t>Кафедра військової підготовки</t>
  </si>
  <si>
    <t>Керівництво дипломними проєктами (роботами)</t>
  </si>
  <si>
    <t>Керівництво курсовими  проєктами (роботами)</t>
  </si>
  <si>
    <t>Рецензування дипломних проєктів (робіт)</t>
  </si>
  <si>
    <t>ПРІЗВИЩЕ, ім'я, по батькові</t>
  </si>
  <si>
    <t>(Ім'я ПРІЗВИЩЕ)</t>
  </si>
  <si>
    <t xml:space="preserve">                                                        (підпис)                              (Ім'я ПРІЗВИЩЕ)</t>
  </si>
  <si>
    <t xml:space="preserve">               (підпис)                                       (Ім'я ПРІЗВИЩЕ)</t>
  </si>
  <si>
    <t xml:space="preserve">                (підпис)                                      (Ім'я ПРІЗВИЩЕ)</t>
  </si>
  <si>
    <t xml:space="preserve"> (підпис)                        (Ім'я ПРІЗВИЩЕ)</t>
  </si>
  <si>
    <t xml:space="preserve"> (підпис)                       (Ім'я ПРІЗВИЩЕ)</t>
  </si>
  <si>
    <t xml:space="preserve">         (підпис)               (Ім'я ПРІЗВИЩЕ)</t>
  </si>
  <si>
    <t xml:space="preserve">             (Ім'я ПРІЗВИЩЕ)</t>
  </si>
  <si>
    <t xml:space="preserve">  Математика</t>
  </si>
  <si>
    <t>*Інформаційна безпека та наноелектроніка</t>
  </si>
  <si>
    <t>*Соціальна робота</t>
  </si>
  <si>
    <t>*Психологія</t>
  </si>
  <si>
    <t>зав.кафедри</t>
  </si>
  <si>
    <t>професор</t>
  </si>
  <si>
    <t>викладач, асистент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</si>
</sst>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FC19]d\ mmmm\ yyyy\ &quot;г.&quot;"/>
    <numFmt numFmtId="197" formatCode="\-\ hh:mm"/>
    <numFmt numFmtId="198" formatCode="0.00;[Red]0.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mmm/yyyy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sz val="9"/>
      <name val="Arial Cyr"/>
      <family val="0"/>
    </font>
    <font>
      <i/>
      <sz val="8"/>
      <name val="Times New Roman"/>
      <family val="1"/>
    </font>
    <font>
      <sz val="14"/>
      <name val="Times New Roman"/>
      <family val="1"/>
    </font>
    <font>
      <sz val="11"/>
      <color indexed="9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sz val="10"/>
      <name val="Arial Cyr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Arial Cyr"/>
      <family val="0"/>
    </font>
    <font>
      <sz val="8"/>
      <name val="Segoe UI"/>
      <family val="2"/>
    </font>
    <font>
      <sz val="11"/>
      <color theme="0"/>
      <name val="Times New Roman"/>
      <family val="1"/>
    </font>
    <font>
      <sz val="9"/>
      <color theme="0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 Cyr"/>
      <family val="0"/>
    </font>
    <font>
      <b/>
      <sz val="18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3">
    <xf numFmtId="0" fontId="0" fillId="0" borderId="0" xfId="0" applyAlignment="1">
      <alignment/>
    </xf>
    <xf numFmtId="1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29" fillId="0" borderId="12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textRotation="90"/>
    </xf>
    <xf numFmtId="0" fontId="34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2" fontId="22" fillId="0" borderId="10" xfId="0" applyNumberFormat="1" applyFont="1" applyFill="1" applyBorder="1" applyAlignment="1">
      <alignment horizontal="center" vertical="center"/>
    </xf>
    <xf numFmtId="20" fontId="22" fillId="0" borderId="15" xfId="0" applyNumberFormat="1" applyFont="1" applyFill="1" applyBorder="1" applyAlignment="1">
      <alignment horizontal="right" vertical="center"/>
    </xf>
    <xf numFmtId="197" fontId="22" fillId="0" borderId="16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20" fontId="22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vertical="top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14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vertical="top"/>
      <protection/>
    </xf>
    <xf numFmtId="0" fontId="19" fillId="0" borderId="0" xfId="0" applyFont="1" applyFill="1" applyAlignment="1" applyProtection="1">
      <alignment/>
      <protection/>
    </xf>
    <xf numFmtId="0" fontId="29" fillId="0" borderId="21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29" fillId="0" borderId="23" xfId="0" applyFont="1" applyFill="1" applyBorder="1" applyAlignment="1">
      <alignment vertical="center"/>
    </xf>
    <xf numFmtId="0" fontId="30" fillId="0" borderId="24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30" fillId="0" borderId="26" xfId="0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198" fontId="22" fillId="0" borderId="2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98" fontId="22" fillId="0" borderId="10" xfId="0" applyNumberFormat="1" applyFont="1" applyFill="1" applyBorder="1" applyAlignment="1">
      <alignment horizontal="center" vertical="center"/>
    </xf>
    <xf numFmtId="198" fontId="30" fillId="0" borderId="10" xfId="0" applyNumberFormat="1" applyFont="1" applyFill="1" applyBorder="1" applyAlignment="1">
      <alignment horizontal="center" vertical="center"/>
    </xf>
    <xf numFmtId="0" fontId="29" fillId="0" borderId="21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vertical="center"/>
      <protection/>
    </xf>
    <xf numFmtId="0" fontId="29" fillId="0" borderId="23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20" fontId="22" fillId="0" borderId="15" xfId="0" applyNumberFormat="1" applyFont="1" applyFill="1" applyBorder="1" applyAlignment="1" applyProtection="1">
      <alignment horizontal="right" vertical="center"/>
      <protection/>
    </xf>
    <xf numFmtId="0" fontId="25" fillId="0" borderId="10" xfId="0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/>
      <protection/>
    </xf>
    <xf numFmtId="0" fontId="51" fillId="0" borderId="24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25" xfId="0" applyFont="1" applyFill="1" applyBorder="1" applyAlignment="1">
      <alignment vertical="center"/>
    </xf>
    <xf numFmtId="0" fontId="51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52" fillId="0" borderId="17" xfId="0" applyFont="1" applyFill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4" fillId="0" borderId="0" xfId="0" applyFont="1" applyAlignment="1">
      <alignment vertical="center" wrapText="1"/>
    </xf>
    <xf numFmtId="0" fontId="55" fillId="0" borderId="0" xfId="0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left" vertical="top"/>
    </xf>
    <xf numFmtId="0" fontId="56" fillId="0" borderId="0" xfId="0" applyFont="1" applyFill="1" applyAlignment="1">
      <alignment horizontal="center" vertical="center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/>
    </xf>
    <xf numFmtId="198" fontId="22" fillId="0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wrapText="1"/>
      <protection/>
    </xf>
    <xf numFmtId="0" fontId="40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horizontal="left" vertical="center" wrapText="1"/>
      <protection/>
    </xf>
    <xf numFmtId="0" fontId="60" fillId="0" borderId="0" xfId="0" applyFont="1" applyFill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57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Alignment="1" applyProtection="1">
      <alignment vertical="top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left"/>
      <protection/>
    </xf>
    <xf numFmtId="0" fontId="39" fillId="0" borderId="0" xfId="0" applyFont="1" applyFill="1" applyBorder="1" applyAlignment="1">
      <alignment horizontal="center" vertical="top"/>
    </xf>
    <xf numFmtId="0" fontId="61" fillId="0" borderId="0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center" vertical="center" textRotation="90"/>
    </xf>
    <xf numFmtId="0" fontId="25" fillId="0" borderId="18" xfId="0" applyFont="1" applyFill="1" applyBorder="1" applyAlignment="1">
      <alignment horizontal="center" vertical="center" textRotation="90"/>
    </xf>
    <xf numFmtId="0" fontId="57" fillId="0" borderId="14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0" fontId="32" fillId="0" borderId="29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center" textRotation="90"/>
    </xf>
    <xf numFmtId="0" fontId="33" fillId="0" borderId="10" xfId="0" applyFont="1" applyBorder="1" applyAlignment="1">
      <alignment horizontal="center" vertical="center" textRotation="90" wrapText="1"/>
    </xf>
    <xf numFmtId="0" fontId="33" fillId="0" borderId="10" xfId="0" applyFont="1" applyBorder="1" applyAlignment="1">
      <alignment horizontal="center" vertical="center" textRotation="90"/>
    </xf>
    <xf numFmtId="0" fontId="34" fillId="0" borderId="10" xfId="0" applyFont="1" applyBorder="1" applyAlignment="1">
      <alignment horizontal="center" vertical="center" textRotation="90"/>
    </xf>
    <xf numFmtId="0" fontId="36" fillId="0" borderId="10" xfId="0" applyFont="1" applyFill="1" applyBorder="1" applyAlignment="1">
      <alignment horizontal="center" vertical="center" textRotation="90" wrapText="1"/>
    </xf>
    <xf numFmtId="0" fontId="36" fillId="0" borderId="10" xfId="0" applyFont="1" applyFill="1" applyBorder="1" applyAlignment="1">
      <alignment horizontal="center" vertical="center" textRotation="90"/>
    </xf>
    <xf numFmtId="0" fontId="36" fillId="0" borderId="10" xfId="0" applyFont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 vertical="center" textRotation="90"/>
    </xf>
    <xf numFmtId="0" fontId="34" fillId="0" borderId="14" xfId="0" applyFont="1" applyBorder="1" applyAlignment="1">
      <alignment horizontal="center" vertical="center" textRotation="90"/>
    </xf>
    <xf numFmtId="0" fontId="34" fillId="0" borderId="17" xfId="0" applyFont="1" applyBorder="1" applyAlignment="1">
      <alignment horizontal="center" vertical="center" textRotation="90"/>
    </xf>
    <xf numFmtId="0" fontId="34" fillId="0" borderId="18" xfId="0" applyFont="1" applyBorder="1" applyAlignment="1">
      <alignment horizontal="center" vertical="center" textRotation="90"/>
    </xf>
    <xf numFmtId="0" fontId="34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36" fillId="0" borderId="14" xfId="0" applyFont="1" applyBorder="1" applyAlignment="1">
      <alignment horizontal="center" vertical="center" textRotation="90" wrapText="1"/>
    </xf>
    <xf numFmtId="0" fontId="36" fillId="0" borderId="17" xfId="0" applyFont="1" applyBorder="1" applyAlignment="1">
      <alignment horizontal="center" vertical="center" textRotation="90" wrapText="1"/>
    </xf>
    <xf numFmtId="0" fontId="36" fillId="0" borderId="18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H:\DOCUME~1\LEV\LOCALS~1\Temp\&#1042;&#1088;&#1077;&#1084;&#1077;&#1085;&#1085;&#1072;&#1103;%20&#1087;&#1072;&#1087;&#1082;&#1072;%201%20&#1076;&#1083;&#1103;%20Blanki_tabeley_files_0211-1952.zip\Tari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1 (2)"/>
    </sheetNames>
    <sheetDataSet>
      <sheetData sheetId="0">
        <row r="2">
          <cell r="D2" t="str">
            <v>д.н.,професорстуденти</v>
          </cell>
        </row>
        <row r="3">
          <cell r="D3" t="str">
            <v>д.н.,професорФК</v>
          </cell>
        </row>
        <row r="4">
          <cell r="D4" t="str">
            <v>д.н.,професораспіранти</v>
          </cell>
        </row>
        <row r="5">
          <cell r="D5" t="str">
            <v>д.н.,професорФПО</v>
          </cell>
        </row>
        <row r="6">
          <cell r="D6" t="str">
            <v>д.н.,доцентстуденти</v>
          </cell>
        </row>
        <row r="7">
          <cell r="D7" t="str">
            <v>д.н.,доцентФК</v>
          </cell>
        </row>
        <row r="8">
          <cell r="D8" t="str">
            <v>д.н.,доцентаспіранти</v>
          </cell>
        </row>
        <row r="9">
          <cell r="D9" t="str">
            <v>д.н.,доцентФПО</v>
          </cell>
        </row>
        <row r="10">
          <cell r="D10" t="str">
            <v>к.н.,професорстуденти</v>
          </cell>
        </row>
        <row r="11">
          <cell r="D11" t="str">
            <v>к.н.,професорФК</v>
          </cell>
        </row>
        <row r="12">
          <cell r="D12" t="str">
            <v>к.н.,професораспіранти</v>
          </cell>
        </row>
        <row r="13">
          <cell r="D13" t="str">
            <v>к.н.,професорФПО</v>
          </cell>
        </row>
        <row r="14">
          <cell r="D14" t="str">
            <v>к.н.,доцентстуденти</v>
          </cell>
        </row>
        <row r="15">
          <cell r="D15" t="str">
            <v>к.н.,доцентФК</v>
          </cell>
        </row>
        <row r="16">
          <cell r="D16" t="str">
            <v>к.н.,доцентаспіранти</v>
          </cell>
        </row>
        <row r="17">
          <cell r="D17" t="str">
            <v>к.н.,доцентФПО</v>
          </cell>
        </row>
        <row r="18">
          <cell r="D18" t="str">
            <v>ст.викладачстуденти</v>
          </cell>
        </row>
        <row r="19">
          <cell r="D19" t="str">
            <v>ст.викладачФК</v>
          </cell>
        </row>
        <row r="20">
          <cell r="D20" t="str">
            <v>ст.викладачаспіранти</v>
          </cell>
        </row>
        <row r="21">
          <cell r="D21" t="str">
            <v>ст.викладачФПО</v>
          </cell>
        </row>
        <row r="22">
          <cell r="B22" t="str">
            <v>викладач</v>
          </cell>
          <cell r="C22" t="str">
            <v>студенти</v>
          </cell>
          <cell r="D22" t="str">
            <v>викладачстуденти</v>
          </cell>
          <cell r="E22">
            <v>36.72</v>
          </cell>
          <cell r="F22">
            <v>73.44</v>
          </cell>
        </row>
        <row r="23">
          <cell r="B23" t="str">
            <v>викладач</v>
          </cell>
          <cell r="C23" t="str">
            <v>ФК</v>
          </cell>
          <cell r="D23" t="str">
            <v>викладачФК</v>
          </cell>
          <cell r="E23">
            <v>36.72</v>
          </cell>
          <cell r="F23">
            <v>73.44</v>
          </cell>
        </row>
        <row r="24">
          <cell r="B24" t="str">
            <v>викладач</v>
          </cell>
          <cell r="C24" t="str">
            <v>аспіранти</v>
          </cell>
          <cell r="D24" t="str">
            <v>викладачаспіранти</v>
          </cell>
          <cell r="E24">
            <v>46</v>
          </cell>
          <cell r="F24">
            <v>92</v>
          </cell>
        </row>
        <row r="25">
          <cell r="B25" t="str">
            <v>викладач</v>
          </cell>
          <cell r="C25" t="str">
            <v>ФПО</v>
          </cell>
          <cell r="D25" t="str">
            <v>викладачФПО</v>
          </cell>
          <cell r="E25">
            <v>46</v>
          </cell>
          <cell r="F25">
            <v>92</v>
          </cell>
        </row>
        <row r="26">
          <cell r="A26">
            <v>2</v>
          </cell>
          <cell r="B26" t="str">
            <v>асистент</v>
          </cell>
          <cell r="C26" t="str">
            <v>студенти</v>
          </cell>
          <cell r="D26" t="str">
            <v>асистентстуденти</v>
          </cell>
          <cell r="E26">
            <v>36.72</v>
          </cell>
          <cell r="F26">
            <v>73.44</v>
          </cell>
        </row>
        <row r="27">
          <cell r="B27" t="str">
            <v>асистент</v>
          </cell>
          <cell r="C27" t="str">
            <v>ФК</v>
          </cell>
          <cell r="D27" t="str">
            <v>асистентФК</v>
          </cell>
          <cell r="E27">
            <v>36.72</v>
          </cell>
          <cell r="F27">
            <v>73.44</v>
          </cell>
        </row>
        <row r="28">
          <cell r="A28">
            <v>3</v>
          </cell>
          <cell r="B28" t="str">
            <v>асистент</v>
          </cell>
          <cell r="C28" t="str">
            <v>аспіранти</v>
          </cell>
          <cell r="D28" t="str">
            <v>асистентаспіранти</v>
          </cell>
          <cell r="E28">
            <v>46</v>
          </cell>
          <cell r="F28">
            <v>92</v>
          </cell>
        </row>
        <row r="29">
          <cell r="B29" t="str">
            <v>асистент</v>
          </cell>
          <cell r="C29" t="str">
            <v>ФПО</v>
          </cell>
          <cell r="D29" t="str">
            <v>асистентФПО</v>
          </cell>
          <cell r="E29">
            <v>46</v>
          </cell>
          <cell r="F29">
            <v>92</v>
          </cell>
        </row>
        <row r="30">
          <cell r="A30">
            <v>13</v>
          </cell>
          <cell r="B30" t="str">
            <v>ДПП</v>
          </cell>
          <cell r="C30" t="str">
            <v>студенти</v>
          </cell>
          <cell r="D30" t="str">
            <v>ДППстуденти</v>
          </cell>
          <cell r="E30">
            <v>13.88</v>
          </cell>
          <cell r="F30">
            <v>0</v>
          </cell>
        </row>
        <row r="31">
          <cell r="B31" t="str">
            <v>голова ДЕК,к.н.</v>
          </cell>
          <cell r="C31" t="str">
            <v>студенти</v>
          </cell>
          <cell r="D31" t="str">
            <v>голова ДЕК,к.н.студенти</v>
          </cell>
          <cell r="E31">
            <v>46</v>
          </cell>
          <cell r="F31">
            <v>92</v>
          </cell>
        </row>
        <row r="32">
          <cell r="B32" t="str">
            <v>голова ДЕК,к.н.</v>
          </cell>
          <cell r="C32" t="str">
            <v>ФПО</v>
          </cell>
          <cell r="D32" t="str">
            <v>голова ДЕК,к.н.ФПО</v>
          </cell>
          <cell r="E32">
            <v>55.04</v>
          </cell>
          <cell r="F32">
            <v>110.08</v>
          </cell>
        </row>
        <row r="33">
          <cell r="B33" t="str">
            <v>голова ДЕК</v>
          </cell>
          <cell r="C33" t="str">
            <v>студенти</v>
          </cell>
          <cell r="D33" t="str">
            <v>голова ДЕКстуденти</v>
          </cell>
          <cell r="E33">
            <v>36.72</v>
          </cell>
          <cell r="F33">
            <v>73.44</v>
          </cell>
        </row>
        <row r="34">
          <cell r="B34" t="str">
            <v>голова ДЕК</v>
          </cell>
          <cell r="C34" t="str">
            <v>ФПО</v>
          </cell>
          <cell r="D34" t="str">
            <v>голова ДЕКФПО</v>
          </cell>
          <cell r="E34">
            <v>46</v>
          </cell>
          <cell r="F34">
            <v>92</v>
          </cell>
        </row>
        <row r="35">
          <cell r="B35" t="str">
            <v>рецензент</v>
          </cell>
          <cell r="C35" t="str">
            <v>студенти</v>
          </cell>
          <cell r="D35" t="str">
            <v>рецензентстуденти</v>
          </cell>
          <cell r="E35">
            <v>36.72</v>
          </cell>
          <cell r="F35">
            <v>73.44</v>
          </cell>
        </row>
        <row r="36">
          <cell r="B36" t="str">
            <v>рецензент</v>
          </cell>
          <cell r="C36" t="str">
            <v>ФПО</v>
          </cell>
          <cell r="D36" t="str">
            <v>рецензентФПО</v>
          </cell>
          <cell r="E36">
            <v>46</v>
          </cell>
          <cell r="F36">
            <v>92</v>
          </cell>
        </row>
        <row r="37">
          <cell r="A37">
            <v>10</v>
          </cell>
          <cell r="B37" t="str">
            <v>д.н.,професор</v>
          </cell>
          <cell r="C37" t="str">
            <v>Коледж</v>
          </cell>
          <cell r="D37" t="str">
            <v>д.н.,професорКоледж</v>
          </cell>
          <cell r="E37">
            <v>40.67</v>
          </cell>
          <cell r="F37">
            <v>0</v>
          </cell>
        </row>
        <row r="38">
          <cell r="A38">
            <v>7</v>
          </cell>
          <cell r="B38" t="str">
            <v>д.н.,доцент</v>
          </cell>
          <cell r="C38" t="str">
            <v>Коледж</v>
          </cell>
          <cell r="D38" t="str">
            <v>д.н.,доцентКоледж</v>
          </cell>
          <cell r="E38">
            <v>32.2</v>
          </cell>
          <cell r="F38">
            <v>0</v>
          </cell>
        </row>
        <row r="39">
          <cell r="B39" t="str">
            <v>к.н.,професор</v>
          </cell>
          <cell r="C39" t="str">
            <v>Коледж</v>
          </cell>
          <cell r="D39" t="str">
            <v>к.н.,професорКоледж</v>
          </cell>
          <cell r="E39">
            <v>27.44</v>
          </cell>
          <cell r="F39">
            <v>0</v>
          </cell>
        </row>
        <row r="40">
          <cell r="A40">
            <v>4</v>
          </cell>
          <cell r="B40" t="str">
            <v>к.н.,доцент</v>
          </cell>
          <cell r="C40" t="str">
            <v>Коледж</v>
          </cell>
          <cell r="D40" t="str">
            <v>к.н.,доцентКоледж</v>
          </cell>
          <cell r="E40">
            <v>27.44</v>
          </cell>
          <cell r="F40">
            <v>0</v>
          </cell>
        </row>
        <row r="41">
          <cell r="B41" t="str">
            <v>ст.викладач</v>
          </cell>
          <cell r="C41" t="str">
            <v>Коледж</v>
          </cell>
          <cell r="D41" t="str">
            <v>ст.викладачКоледж</v>
          </cell>
          <cell r="E41">
            <v>23</v>
          </cell>
          <cell r="F41">
            <v>0</v>
          </cell>
        </row>
        <row r="42">
          <cell r="B42" t="str">
            <v>викладач</v>
          </cell>
          <cell r="C42" t="str">
            <v>Коледж</v>
          </cell>
          <cell r="D42" t="str">
            <v>викладачКоледж</v>
          </cell>
          <cell r="E42">
            <v>23</v>
          </cell>
          <cell r="F42">
            <v>0</v>
          </cell>
        </row>
        <row r="43">
          <cell r="A43">
            <v>1</v>
          </cell>
          <cell r="B43" t="str">
            <v>асистент</v>
          </cell>
          <cell r="C43" t="str">
            <v>Коледж</v>
          </cell>
          <cell r="D43" t="str">
            <v>асистентКоледж</v>
          </cell>
          <cell r="E43">
            <v>23</v>
          </cell>
          <cell r="F43">
            <v>0</v>
          </cell>
        </row>
        <row r="44">
          <cell r="B44" t="str">
            <v>д.н.,професор</v>
          </cell>
          <cell r="C44" t="str">
            <v>Автошкола</v>
          </cell>
          <cell r="D44" t="str">
            <v>д.н.,професорАвтошкола</v>
          </cell>
          <cell r="E44">
            <v>40.67</v>
          </cell>
          <cell r="F44">
            <v>0</v>
          </cell>
        </row>
        <row r="45">
          <cell r="B45" t="str">
            <v>д.н.,доцент</v>
          </cell>
          <cell r="C45" t="str">
            <v>Автошкола</v>
          </cell>
          <cell r="D45" t="str">
            <v>д.н.,доцентАвтошкола</v>
          </cell>
          <cell r="E45">
            <v>32.2</v>
          </cell>
          <cell r="F45">
            <v>0</v>
          </cell>
        </row>
        <row r="46">
          <cell r="B46" t="str">
            <v>к.н.,професор</v>
          </cell>
          <cell r="C46" t="str">
            <v>Автошкола</v>
          </cell>
          <cell r="D46" t="str">
            <v>к.н.,професорАвтошкола</v>
          </cell>
          <cell r="E46">
            <v>27.44</v>
          </cell>
          <cell r="F46">
            <v>0</v>
          </cell>
        </row>
        <row r="47">
          <cell r="B47" t="str">
            <v>к.н.,доцент</v>
          </cell>
          <cell r="C47" t="str">
            <v>Автошкола</v>
          </cell>
          <cell r="D47" t="str">
            <v>к.н.,доцентАвтошкола</v>
          </cell>
          <cell r="E47">
            <v>27.44</v>
          </cell>
          <cell r="F47">
            <v>0</v>
          </cell>
        </row>
        <row r="48">
          <cell r="B48" t="str">
            <v>ст.викладач</v>
          </cell>
          <cell r="C48" t="str">
            <v>Автошкола</v>
          </cell>
          <cell r="D48" t="str">
            <v>ст.викладачАвтошкола</v>
          </cell>
          <cell r="E48">
            <v>23</v>
          </cell>
          <cell r="F48">
            <v>0</v>
          </cell>
        </row>
        <row r="49">
          <cell r="B49" t="str">
            <v>викладач</v>
          </cell>
          <cell r="C49" t="str">
            <v>Автошкола</v>
          </cell>
          <cell r="D49" t="str">
            <v>викладачАвтошкола</v>
          </cell>
          <cell r="E49">
            <v>23</v>
          </cell>
          <cell r="F49">
            <v>0</v>
          </cell>
        </row>
        <row r="50">
          <cell r="B50" t="str">
            <v>асистент</v>
          </cell>
          <cell r="C50" t="str">
            <v>Автошкола</v>
          </cell>
          <cell r="D50" t="str">
            <v>асистентАвтошкола</v>
          </cell>
          <cell r="E50">
            <v>23</v>
          </cell>
          <cell r="F50">
            <v>0</v>
          </cell>
        </row>
        <row r="51">
          <cell r="B51" t="str">
            <v>д.н.,професор</v>
          </cell>
          <cell r="C51" t="str">
            <v>ЗТФ</v>
          </cell>
          <cell r="D51" t="str">
            <v>д.н.,професорЗТФ</v>
          </cell>
          <cell r="E51">
            <v>40.67</v>
          </cell>
          <cell r="F51">
            <v>0</v>
          </cell>
        </row>
        <row r="52">
          <cell r="B52" t="str">
            <v>д.н.,доцент</v>
          </cell>
          <cell r="C52" t="str">
            <v>ЗТФ</v>
          </cell>
          <cell r="D52" t="str">
            <v>д.н.,доцентЗТФ</v>
          </cell>
          <cell r="E52">
            <v>32.2</v>
          </cell>
          <cell r="F52">
            <v>0</v>
          </cell>
        </row>
        <row r="53">
          <cell r="B53" t="str">
            <v>к.н.,професор</v>
          </cell>
          <cell r="C53" t="str">
            <v>ЗТФ</v>
          </cell>
          <cell r="D53" t="str">
            <v>к.н.,професорЗТФ</v>
          </cell>
          <cell r="E53">
            <v>27.44</v>
          </cell>
          <cell r="F53">
            <v>0</v>
          </cell>
        </row>
        <row r="54">
          <cell r="B54" t="str">
            <v>к.н.,доцент</v>
          </cell>
          <cell r="C54" t="str">
            <v>ЗТФ</v>
          </cell>
          <cell r="D54" t="str">
            <v>к.н.,доцентЗТФ</v>
          </cell>
          <cell r="E54">
            <v>27.44</v>
          </cell>
          <cell r="F54">
            <v>0</v>
          </cell>
        </row>
        <row r="55">
          <cell r="B55" t="str">
            <v>ст.викладач</v>
          </cell>
          <cell r="C55" t="str">
            <v>ЗТФ</v>
          </cell>
          <cell r="D55" t="str">
            <v>ст.викладачЗТФ</v>
          </cell>
          <cell r="E55">
            <v>23</v>
          </cell>
          <cell r="F55">
            <v>0</v>
          </cell>
        </row>
        <row r="56">
          <cell r="B56" t="str">
            <v>викладач</v>
          </cell>
          <cell r="C56" t="str">
            <v>ЗТФ</v>
          </cell>
          <cell r="D56" t="str">
            <v>викладачЗТФ</v>
          </cell>
          <cell r="E56">
            <v>23</v>
          </cell>
          <cell r="F56">
            <v>0</v>
          </cell>
        </row>
        <row r="57">
          <cell r="B57" t="str">
            <v>асистент</v>
          </cell>
          <cell r="C57" t="str">
            <v>ЗТФ</v>
          </cell>
          <cell r="D57" t="str">
            <v>асистентЗТФ</v>
          </cell>
          <cell r="E57">
            <v>23</v>
          </cell>
          <cell r="F57">
            <v>0</v>
          </cell>
        </row>
        <row r="58">
          <cell r="B58" t="str">
            <v>голова ДЕК, д.н.,професор</v>
          </cell>
          <cell r="C58" t="str">
            <v>студенти</v>
          </cell>
          <cell r="D58" t="str">
            <v>голова ДЕК, д.н.,професорстуденти</v>
          </cell>
          <cell r="E58">
            <v>0</v>
          </cell>
          <cell r="F58">
            <v>0</v>
          </cell>
        </row>
        <row r="59">
          <cell r="D59" t="str">
            <v/>
          </cell>
          <cell r="F59">
            <v>0</v>
          </cell>
        </row>
        <row r="60">
          <cell r="D60" t="str">
            <v/>
          </cell>
          <cell r="F60">
            <v>0</v>
          </cell>
        </row>
        <row r="61">
          <cell r="D61" t="str">
            <v/>
          </cell>
          <cell r="F61">
            <v>0</v>
          </cell>
        </row>
        <row r="62">
          <cell r="D62" t="str">
            <v/>
          </cell>
          <cell r="F62">
            <v>0</v>
          </cell>
        </row>
        <row r="63">
          <cell r="D63" t="str">
            <v/>
          </cell>
          <cell r="F63">
            <v>0</v>
          </cell>
        </row>
        <row r="64">
          <cell r="D64" t="str">
            <v/>
          </cell>
          <cell r="F64">
            <v>0</v>
          </cell>
        </row>
        <row r="65">
          <cell r="D65" t="str">
            <v/>
          </cell>
          <cell r="F65">
            <v>0</v>
          </cell>
        </row>
        <row r="66">
          <cell r="D66" t="str">
            <v/>
          </cell>
          <cell r="F66">
            <v>0</v>
          </cell>
        </row>
        <row r="67">
          <cell r="D67" t="str">
            <v/>
          </cell>
          <cell r="F67">
            <v>0</v>
          </cell>
        </row>
        <row r="68">
          <cell r="D68" t="str">
            <v/>
          </cell>
          <cell r="F68">
            <v>0</v>
          </cell>
        </row>
        <row r="69">
          <cell r="D69" t="str">
            <v/>
          </cell>
          <cell r="F69">
            <v>0</v>
          </cell>
        </row>
        <row r="70">
          <cell r="D70" t="str">
            <v/>
          </cell>
          <cell r="F70">
            <v>0</v>
          </cell>
        </row>
        <row r="71">
          <cell r="D71" t="str">
            <v/>
          </cell>
          <cell r="F71">
            <v>0</v>
          </cell>
        </row>
        <row r="72">
          <cell r="D72" t="str">
            <v/>
          </cell>
          <cell r="F72">
            <v>0</v>
          </cell>
        </row>
        <row r="73">
          <cell r="D73" t="str">
            <v/>
          </cell>
          <cell r="F73">
            <v>0</v>
          </cell>
        </row>
        <row r="74">
          <cell r="D74" t="str">
            <v/>
          </cell>
          <cell r="F74">
            <v>0</v>
          </cell>
        </row>
        <row r="75">
          <cell r="D75" t="str">
            <v/>
          </cell>
          <cell r="F75">
            <v>0</v>
          </cell>
        </row>
        <row r="76">
          <cell r="D76" t="str">
            <v/>
          </cell>
          <cell r="F76">
            <v>0</v>
          </cell>
        </row>
        <row r="77">
          <cell r="D77" t="str">
            <v/>
          </cell>
          <cell r="F77">
            <v>0</v>
          </cell>
        </row>
        <row r="78">
          <cell r="D78" t="str">
            <v/>
          </cell>
          <cell r="F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46"/>
  <sheetViews>
    <sheetView showZeros="0" tabSelected="1" view="pageBreakPreview" zoomScaleSheetLayoutView="100" zoomScalePageLayoutView="0" workbookViewId="0" topLeftCell="A1">
      <selection activeCell="H9" sqref="H9:O9"/>
    </sheetView>
  </sheetViews>
  <sheetFormatPr defaultColWidth="9.125" defaultRowHeight="12.75" outlineLevelRow="1" outlineLevelCol="1"/>
  <cols>
    <col min="1" max="1" width="3.375" style="18" bestFit="1" customWidth="1"/>
    <col min="2" max="2" width="20.625" style="18" customWidth="1"/>
    <col min="3" max="3" width="14.75390625" style="18" customWidth="1"/>
    <col min="4" max="4" width="19.625" style="18" bestFit="1" customWidth="1"/>
    <col min="5" max="5" width="15.75390625" style="18" customWidth="1"/>
    <col min="6" max="6" width="17.875" style="18" customWidth="1"/>
    <col min="7" max="7" width="37.125" style="106" bestFit="1" customWidth="1"/>
    <col min="8" max="8" width="9.25390625" style="107" bestFit="1" customWidth="1"/>
    <col min="9" max="9" width="8.125" style="107" bestFit="1" customWidth="1"/>
    <col min="10" max="11" width="9.25390625" style="107" bestFit="1" customWidth="1"/>
    <col min="12" max="12" width="11.375" style="107" customWidth="1"/>
    <col min="13" max="13" width="11.625" style="107" bestFit="1" customWidth="1"/>
    <col min="14" max="14" width="6.875" style="107" customWidth="1"/>
    <col min="15" max="15" width="7.625" style="107" customWidth="1"/>
    <col min="16" max="16" width="13.75390625" style="107" bestFit="1" customWidth="1"/>
    <col min="17" max="17" width="9.25390625" style="107" bestFit="1" customWidth="1"/>
    <col min="18" max="18" width="9.125" style="18" customWidth="1"/>
    <col min="19" max="19" width="9.125" style="26" customWidth="1"/>
    <col min="20" max="20" width="9.125" style="18" customWidth="1"/>
    <col min="21" max="21" width="9.125" style="26" hidden="1" customWidth="1" outlineLevel="1"/>
    <col min="22" max="22" width="9.125" style="18" hidden="1" customWidth="1" outlineLevel="1"/>
    <col min="23" max="23" width="9.125" style="98" customWidth="1" collapsed="1"/>
    <col min="24" max="24" width="9.125" style="22" hidden="1" customWidth="1" outlineLevel="1"/>
    <col min="25" max="25" width="43.625" style="22" hidden="1" customWidth="1" outlineLevel="1"/>
    <col min="26" max="26" width="20.875" style="22" hidden="1" customWidth="1" outlineLevel="1"/>
    <col min="27" max="27" width="10.625" style="22" hidden="1" customWidth="1" outlineLevel="1"/>
    <col min="28" max="28" width="9.125" style="18" hidden="1" customWidth="1" outlineLevel="1"/>
    <col min="29" max="29" width="9.125" style="18" customWidth="1" collapsed="1"/>
    <col min="30" max="33" width="9.125" style="22" hidden="1" customWidth="1" outlineLevel="1"/>
    <col min="34" max="34" width="9.125" style="18" hidden="1" customWidth="1" outlineLevel="1"/>
    <col min="35" max="35" width="9.125" style="18" customWidth="1" collapsed="1"/>
    <col min="36" max="16384" width="9.125" style="18" customWidth="1"/>
  </cols>
  <sheetData>
    <row r="1" spans="12:23" ht="13.5">
      <c r="L1" s="108"/>
      <c r="M1" s="108"/>
      <c r="N1" s="108"/>
      <c r="O1" s="108"/>
      <c r="P1" s="138" t="s">
        <v>94</v>
      </c>
      <c r="Q1" s="138"/>
      <c r="R1" s="103"/>
      <c r="S1" s="102"/>
      <c r="T1" s="102"/>
      <c r="U1" s="102"/>
      <c r="V1" s="102"/>
      <c r="W1" s="102"/>
    </row>
    <row r="2" spans="12:23" ht="13.5">
      <c r="L2" s="108"/>
      <c r="M2" s="108"/>
      <c r="N2" s="108"/>
      <c r="O2" s="108"/>
      <c r="P2" s="108"/>
      <c r="Q2" s="108"/>
      <c r="R2" s="102"/>
      <c r="S2" s="102"/>
      <c r="T2" s="102"/>
      <c r="U2" s="102"/>
      <c r="V2" s="102"/>
      <c r="W2" s="102"/>
    </row>
    <row r="3" spans="1:19" ht="22.5">
      <c r="A3" s="154" t="s">
        <v>90</v>
      </c>
      <c r="B3" s="154"/>
      <c r="C3" s="154"/>
      <c r="D3" s="154"/>
      <c r="E3" s="154"/>
      <c r="F3" s="154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24"/>
      <c r="S3" s="25"/>
    </row>
    <row r="4" spans="1:19" ht="18">
      <c r="A4" s="23"/>
      <c r="E4" s="23"/>
      <c r="F4" s="23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24"/>
      <c r="S4" s="25"/>
    </row>
    <row r="5" spans="1:19" ht="18">
      <c r="A5" s="23"/>
      <c r="B5" s="27" t="s">
        <v>95</v>
      </c>
      <c r="C5" s="27"/>
      <c r="D5" s="27"/>
      <c r="E5" s="23"/>
      <c r="F5" s="163" t="s">
        <v>0</v>
      </c>
      <c r="G5" s="164"/>
      <c r="H5" s="164"/>
      <c r="I5" s="164"/>
      <c r="J5" s="164"/>
      <c r="K5" s="164"/>
      <c r="L5" s="164"/>
      <c r="M5" s="109"/>
      <c r="N5" s="109"/>
      <c r="O5" s="109"/>
      <c r="P5" s="109"/>
      <c r="Q5" s="109"/>
      <c r="R5" s="24"/>
      <c r="S5" s="25"/>
    </row>
    <row r="6" spans="1:19" ht="18">
      <c r="A6" s="23"/>
      <c r="B6" s="28" t="s">
        <v>77</v>
      </c>
      <c r="C6" s="28"/>
      <c r="D6" s="28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  <c r="S6" s="25"/>
    </row>
    <row r="7" spans="1:19" ht="18">
      <c r="A7" s="23"/>
      <c r="B7" s="29" t="s">
        <v>47</v>
      </c>
      <c r="C7" s="148" t="s">
        <v>48</v>
      </c>
      <c r="D7" s="148"/>
      <c r="E7" s="29"/>
      <c r="F7" s="23"/>
      <c r="G7" s="121" t="s">
        <v>46</v>
      </c>
      <c r="H7" s="162"/>
      <c r="I7" s="162"/>
      <c r="J7" s="162"/>
      <c r="K7" s="162"/>
      <c r="L7" s="162"/>
      <c r="M7" s="162"/>
      <c r="N7" s="146" t="s">
        <v>106</v>
      </c>
      <c r="O7" s="146"/>
      <c r="P7" s="121"/>
      <c r="Q7" s="121"/>
      <c r="R7" s="24"/>
      <c r="S7" s="25"/>
    </row>
    <row r="8" spans="1:19" ht="12" customHeight="1">
      <c r="A8" s="23"/>
      <c r="B8" s="150" t="s">
        <v>168</v>
      </c>
      <c r="C8" s="150"/>
      <c r="D8" s="150"/>
      <c r="E8" s="150"/>
      <c r="F8" s="23"/>
      <c r="G8" s="109"/>
      <c r="H8" s="109"/>
      <c r="I8" s="109"/>
      <c r="J8" s="109"/>
      <c r="K8" s="110" t="s">
        <v>89</v>
      </c>
      <c r="L8" s="109"/>
      <c r="M8" s="109"/>
      <c r="N8" s="109"/>
      <c r="O8" s="109"/>
      <c r="P8" s="109"/>
      <c r="Q8" s="109"/>
      <c r="R8" s="24"/>
      <c r="S8" s="25"/>
    </row>
    <row r="9" spans="1:22" ht="18">
      <c r="A9" s="23"/>
      <c r="B9" s="147" t="s">
        <v>93</v>
      </c>
      <c r="C9" s="147"/>
      <c r="D9" s="147"/>
      <c r="E9" s="147"/>
      <c r="F9" s="23"/>
      <c r="G9" s="121" t="s">
        <v>76</v>
      </c>
      <c r="H9" s="162"/>
      <c r="I9" s="162"/>
      <c r="J9" s="162"/>
      <c r="K9" s="162"/>
      <c r="L9" s="162"/>
      <c r="M9" s="162"/>
      <c r="N9" s="162"/>
      <c r="O9" s="162"/>
      <c r="P9" s="121"/>
      <c r="Q9" s="121"/>
      <c r="R9" s="30"/>
      <c r="S9" s="31"/>
      <c r="U9" s="32"/>
      <c r="V9" s="33"/>
    </row>
    <row r="10" spans="8:11" ht="13.5">
      <c r="H10" s="18"/>
      <c r="K10" s="111" t="s">
        <v>91</v>
      </c>
    </row>
    <row r="12" spans="1:20" ht="45" customHeight="1">
      <c r="A12" s="156" t="s">
        <v>1</v>
      </c>
      <c r="B12" s="131" t="s">
        <v>160</v>
      </c>
      <c r="C12" s="132"/>
      <c r="D12" s="133"/>
      <c r="E12" s="139" t="s">
        <v>2</v>
      </c>
      <c r="F12" s="139" t="s">
        <v>3</v>
      </c>
      <c r="G12" s="144" t="s">
        <v>4</v>
      </c>
      <c r="H12" s="144" t="s">
        <v>5</v>
      </c>
      <c r="I12" s="158" t="s">
        <v>6</v>
      </c>
      <c r="J12" s="144" t="s">
        <v>7</v>
      </c>
      <c r="K12" s="144" t="s">
        <v>8</v>
      </c>
      <c r="L12" s="144" t="s">
        <v>9</v>
      </c>
      <c r="M12" s="160" t="s">
        <v>10</v>
      </c>
      <c r="N12" s="149"/>
      <c r="O12" s="149"/>
      <c r="P12" s="161"/>
      <c r="Q12" s="118" t="s">
        <v>11</v>
      </c>
      <c r="T12" s="18">
        <v>1</v>
      </c>
    </row>
    <row r="13" spans="1:20" ht="12.75" customHeight="1">
      <c r="A13" s="157"/>
      <c r="B13" s="134"/>
      <c r="C13" s="135"/>
      <c r="D13" s="136"/>
      <c r="E13" s="140"/>
      <c r="F13" s="140"/>
      <c r="G13" s="145"/>
      <c r="H13" s="145"/>
      <c r="I13" s="159"/>
      <c r="J13" s="145"/>
      <c r="K13" s="145"/>
      <c r="L13" s="145"/>
      <c r="M13" s="112" t="s">
        <v>12</v>
      </c>
      <c r="N13" s="149" t="s">
        <v>13</v>
      </c>
      <c r="O13" s="149"/>
      <c r="P13" s="113" t="s">
        <v>14</v>
      </c>
      <c r="Q13" s="118"/>
      <c r="T13" s="18">
        <v>1</v>
      </c>
    </row>
    <row r="14" spans="1:37" ht="13.5">
      <c r="A14" s="35">
        <v>1</v>
      </c>
      <c r="B14" s="141">
        <v>2</v>
      </c>
      <c r="C14" s="142"/>
      <c r="D14" s="143"/>
      <c r="E14" s="35">
        <v>3</v>
      </c>
      <c r="F14" s="35">
        <v>4</v>
      </c>
      <c r="G14" s="114">
        <v>5</v>
      </c>
      <c r="H14" s="114">
        <v>6</v>
      </c>
      <c r="I14" s="114">
        <v>7</v>
      </c>
      <c r="J14" s="114">
        <v>8</v>
      </c>
      <c r="K14" s="114">
        <v>9</v>
      </c>
      <c r="L14" s="114">
        <v>10</v>
      </c>
      <c r="M14" s="128">
        <v>11</v>
      </c>
      <c r="N14" s="129"/>
      <c r="O14" s="129"/>
      <c r="P14" s="130"/>
      <c r="Q14" s="114">
        <v>12</v>
      </c>
      <c r="T14" s="18">
        <v>1</v>
      </c>
      <c r="U14" s="26">
        <f>H9</f>
        <v>0</v>
      </c>
      <c r="AK14" s="18" t="s">
        <v>73</v>
      </c>
    </row>
    <row r="15" spans="1:37" s="42" customFormat="1" ht="18">
      <c r="A15" s="36">
        <v>1</v>
      </c>
      <c r="B15" s="69"/>
      <c r="C15" s="70"/>
      <c r="D15" s="71"/>
      <c r="E15" s="88"/>
      <c r="F15" s="92"/>
      <c r="G15" s="122"/>
      <c r="H15" s="2"/>
      <c r="I15" s="83"/>
      <c r="J15" s="83">
        <f>ROUND(H15*I15,2)</f>
        <v>0</v>
      </c>
      <c r="K15" s="83"/>
      <c r="L15" s="83"/>
      <c r="M15" s="1"/>
      <c r="N15" s="39"/>
      <c r="O15" s="40">
        <f>(H15&lt;=8)*(N15+TIME(0,H15*40,0))</f>
        <v>0</v>
      </c>
      <c r="P15" s="1"/>
      <c r="Q15" s="36"/>
      <c r="R15" s="41" t="s">
        <v>23</v>
      </c>
      <c r="S15" s="41" t="s">
        <v>17</v>
      </c>
      <c r="T15" s="42">
        <f aca="true" t="shared" si="0" ref="T15:T78">(H15&gt;0)*1</f>
        <v>0</v>
      </c>
      <c r="U15" s="41">
        <f aca="true" t="shared" si="1" ref="U15:U54">$U$14</f>
        <v>0</v>
      </c>
      <c r="X15" s="43">
        <v>0.3541666666666667</v>
      </c>
      <c r="Y15" s="44" t="s">
        <v>66</v>
      </c>
      <c r="Z15" s="45" t="s">
        <v>18</v>
      </c>
      <c r="AA15" s="82" t="s">
        <v>19</v>
      </c>
      <c r="AB15" s="82" t="s">
        <v>20</v>
      </c>
      <c r="AD15" s="43">
        <f ca="1">IF(ISERROR(COUNTIF(OFFSET('[1]Лист1'!$H$12:$H$20,-10,0),B15&amp;C15&amp;D15)),0,COUNTIF(OFFSET('[1]Лист1'!$H$12:$H$20,-10,0),B15&amp;C15&amp;D15))</f>
        <v>0</v>
      </c>
      <c r="AE15" s="21">
        <f ca="1">IF(ISERROR(INDEX(OFFSET('[1]Лист1'!$A$22:$F$178,-20,0),MATCH(E15&amp;S15,'[1]Лист1'!$D$2:$D$178,0),5+AD15)),0,INDEX(OFFSET('[1]Лист1'!$A$22:$F$178,-20,0),MATCH(E15&amp;S15,'[1]Лист1'!$D$2:$D$178,0),5+AD15))</f>
        <v>0</v>
      </c>
      <c r="AF15" s="45"/>
      <c r="AG15" s="46"/>
      <c r="AH15" s="2"/>
      <c r="AK15" s="2">
        <v>2.5</v>
      </c>
    </row>
    <row r="16" spans="1:37" s="42" customFormat="1" ht="14.25" outlineLevel="1">
      <c r="A16" s="47"/>
      <c r="B16" s="94">
        <f aca="true" t="shared" si="2" ref="B16:B54">IF(B15="","",B15)</f>
      </c>
      <c r="C16" s="95">
        <f aca="true" t="shared" si="3" ref="C16:C54">IF(C15="","",C15)</f>
      </c>
      <c r="D16" s="96">
        <f aca="true" t="shared" si="4" ref="D16:D54">IF(D15="","",D15)</f>
      </c>
      <c r="E16" s="97">
        <f aca="true" t="shared" si="5" ref="E16:E54">E15</f>
        <v>0</v>
      </c>
      <c r="F16" s="101">
        <f aca="true" t="shared" si="6" ref="F16:F54">F15</f>
        <v>0</v>
      </c>
      <c r="G16" s="115"/>
      <c r="H16" s="91"/>
      <c r="I16" s="83"/>
      <c r="J16" s="83">
        <f aca="true" t="shared" si="7" ref="J16:J54">ROUND(H16*I16,2)</f>
        <v>0</v>
      </c>
      <c r="K16" s="83"/>
      <c r="L16" s="83"/>
      <c r="M16" s="65"/>
      <c r="N16" s="39"/>
      <c r="O16" s="40">
        <f aca="true" t="shared" si="8" ref="O16:O54">(H16&lt;=8)*(N16+TIME(0,H16*40,0))</f>
        <v>0</v>
      </c>
      <c r="P16" s="65"/>
      <c r="Q16" s="47"/>
      <c r="R16" s="41" t="s">
        <v>23</v>
      </c>
      <c r="S16" s="41" t="s">
        <v>17</v>
      </c>
      <c r="T16" s="42">
        <f t="shared" si="0"/>
        <v>0</v>
      </c>
      <c r="U16" s="41">
        <f t="shared" si="1"/>
        <v>0</v>
      </c>
      <c r="X16" s="43">
        <v>0.375</v>
      </c>
      <c r="Y16" s="44" t="s">
        <v>87</v>
      </c>
      <c r="Z16" s="45" t="s">
        <v>22</v>
      </c>
      <c r="AA16" s="82" t="s">
        <v>23</v>
      </c>
      <c r="AB16" s="82" t="s">
        <v>17</v>
      </c>
      <c r="AD16" s="43">
        <f ca="1">IF(ISERROR(COUNTIF(OFFSET('[1]Лист1'!$H$12:$H$20,-10,0),B16&amp;C16&amp;D16)),0,COUNTIF(OFFSET('[1]Лист1'!$H$12:$H$20,-10,0),B16&amp;C16&amp;D16))</f>
        <v>0</v>
      </c>
      <c r="AE16" s="21">
        <f ca="1">IF(ISERROR(INDEX(OFFSET('[1]Лист1'!$A$22:$F$178,-20,0),MATCH(E16&amp;S16,'[1]Лист1'!$D$2:$D$178,0),5+AD16)),0,INDEX(OFFSET('[1]Лист1'!$A$22:$F$178,-20,0),MATCH(E16&amp;S16,'[1]Лист1'!$D$2:$D$178,0),5+AD16))</f>
        <v>0</v>
      </c>
      <c r="AF16" s="45"/>
      <c r="AG16" s="46"/>
      <c r="AH16" s="2"/>
      <c r="AK16" s="80"/>
    </row>
    <row r="17" spans="1:34" s="42" customFormat="1" ht="14.25" outlineLevel="1">
      <c r="A17" s="47"/>
      <c r="B17" s="94">
        <f t="shared" si="2"/>
      </c>
      <c r="C17" s="95">
        <f t="shared" si="3"/>
      </c>
      <c r="D17" s="96">
        <f t="shared" si="4"/>
      </c>
      <c r="E17" s="97">
        <f t="shared" si="5"/>
        <v>0</v>
      </c>
      <c r="F17" s="101">
        <f t="shared" si="6"/>
        <v>0</v>
      </c>
      <c r="G17" s="115"/>
      <c r="H17" s="91"/>
      <c r="I17" s="83"/>
      <c r="J17" s="83">
        <f t="shared" si="7"/>
        <v>0</v>
      </c>
      <c r="K17" s="83"/>
      <c r="L17" s="83"/>
      <c r="M17" s="65"/>
      <c r="N17" s="39"/>
      <c r="O17" s="40">
        <f t="shared" si="8"/>
        <v>0</v>
      </c>
      <c r="P17" s="65"/>
      <c r="Q17" s="47"/>
      <c r="R17" s="41" t="s">
        <v>23</v>
      </c>
      <c r="S17" s="41" t="s">
        <v>17</v>
      </c>
      <c r="T17" s="42">
        <f t="shared" si="0"/>
        <v>0</v>
      </c>
      <c r="U17" s="41">
        <f t="shared" si="1"/>
        <v>0</v>
      </c>
      <c r="X17" s="43">
        <v>0.4166666666666667</v>
      </c>
      <c r="Y17" s="44" t="s">
        <v>24</v>
      </c>
      <c r="Z17" s="45" t="s">
        <v>110</v>
      </c>
      <c r="AA17" s="82" t="s">
        <v>26</v>
      </c>
      <c r="AB17" s="82" t="s">
        <v>27</v>
      </c>
      <c r="AD17" s="43">
        <f ca="1">IF(ISERROR(COUNTIF(OFFSET('[1]Лист1'!$H$12:$H$20,-10,0),B17&amp;C17&amp;D17)),0,COUNTIF(OFFSET('[1]Лист1'!$H$12:$H$20,-10,0),B17&amp;C17&amp;D17))</f>
        <v>0</v>
      </c>
      <c r="AE17" s="21">
        <f ca="1">IF(ISERROR(INDEX(OFFSET('[1]Лист1'!$A$22:$F$178,-20,0),MATCH(E17&amp;S17,'[1]Лист1'!$D$2:$D$178,0),5+AD17)),0,INDEX(OFFSET('[1]Лист1'!$A$22:$F$178,-20,0),MATCH(E17&amp;S17,'[1]Лист1'!$D$2:$D$178,0),5+AD17))</f>
        <v>0</v>
      </c>
      <c r="AF17" s="45"/>
      <c r="AG17" s="46"/>
      <c r="AH17" s="2"/>
    </row>
    <row r="18" spans="1:34" s="42" customFormat="1" ht="14.25" outlineLevel="1">
      <c r="A18" s="47"/>
      <c r="B18" s="94">
        <f t="shared" si="2"/>
      </c>
      <c r="C18" s="95">
        <f t="shared" si="3"/>
      </c>
      <c r="D18" s="96">
        <f t="shared" si="4"/>
      </c>
      <c r="E18" s="97">
        <f t="shared" si="5"/>
        <v>0</v>
      </c>
      <c r="F18" s="101">
        <f t="shared" si="6"/>
        <v>0</v>
      </c>
      <c r="G18" s="93"/>
      <c r="H18" s="91"/>
      <c r="I18" s="38">
        <f aca="true" t="shared" si="9" ref="I18:I54">AE18</f>
        <v>0</v>
      </c>
      <c r="J18" s="2">
        <f t="shared" si="7"/>
        <v>0</v>
      </c>
      <c r="K18" s="2"/>
      <c r="L18" s="2"/>
      <c r="M18" s="65"/>
      <c r="N18" s="39"/>
      <c r="O18" s="40">
        <f t="shared" si="8"/>
        <v>0</v>
      </c>
      <c r="P18" s="65"/>
      <c r="Q18" s="47"/>
      <c r="R18" s="41" t="s">
        <v>23</v>
      </c>
      <c r="S18" s="41" t="s">
        <v>17</v>
      </c>
      <c r="T18" s="42">
        <f t="shared" si="0"/>
        <v>0</v>
      </c>
      <c r="U18" s="41">
        <f t="shared" si="1"/>
        <v>0</v>
      </c>
      <c r="X18" s="43">
        <v>0.4201388888888889</v>
      </c>
      <c r="Y18" s="44" t="s">
        <v>21</v>
      </c>
      <c r="Z18" s="45" t="s">
        <v>25</v>
      </c>
      <c r="AA18" s="82" t="s">
        <v>16</v>
      </c>
      <c r="AB18" s="82" t="s">
        <v>28</v>
      </c>
      <c r="AD18" s="43">
        <f ca="1">IF(ISERROR(COUNTIF(OFFSET('[1]Лист1'!$H$12:$H$20,-10,0),B18&amp;C18&amp;D18)),0,COUNTIF(OFFSET('[1]Лист1'!$H$12:$H$20,-10,0),B18&amp;C18&amp;D18))</f>
        <v>0</v>
      </c>
      <c r="AE18" s="21">
        <f ca="1">IF(ISERROR(INDEX(OFFSET('[1]Лист1'!$A$22:$F$178,-20,0),MATCH(E18&amp;S18,'[1]Лист1'!$D$2:$D$178,0),5+AD18)),0,INDEX(OFFSET('[1]Лист1'!$A$22:$F$178,-20,0),MATCH(E18&amp;S18,'[1]Лист1'!$D$2:$D$178,0),5+AD18))</f>
        <v>0</v>
      </c>
      <c r="AF18" s="45"/>
      <c r="AG18" s="46"/>
      <c r="AH18" s="2"/>
    </row>
    <row r="19" spans="1:34" s="42" customFormat="1" ht="14.25" outlineLevel="1">
      <c r="A19" s="47"/>
      <c r="B19" s="94">
        <f>IF(B18="","",B18)</f>
      </c>
      <c r="C19" s="95">
        <f>IF(C18="","",C18)</f>
      </c>
      <c r="D19" s="96">
        <f>IF(D18="","",D18)</f>
      </c>
      <c r="E19" s="97">
        <f>E18</f>
        <v>0</v>
      </c>
      <c r="F19" s="101">
        <f>F18</f>
        <v>0</v>
      </c>
      <c r="G19" s="93"/>
      <c r="H19" s="91"/>
      <c r="I19" s="38">
        <f t="shared" si="9"/>
        <v>0</v>
      </c>
      <c r="J19" s="2">
        <f t="shared" si="7"/>
        <v>0</v>
      </c>
      <c r="K19" s="2"/>
      <c r="L19" s="2"/>
      <c r="M19" s="65"/>
      <c r="N19" s="89"/>
      <c r="O19" s="40">
        <f t="shared" si="8"/>
        <v>0</v>
      </c>
      <c r="P19" s="65"/>
      <c r="Q19" s="47"/>
      <c r="R19" s="41" t="s">
        <v>23</v>
      </c>
      <c r="S19" s="41" t="s">
        <v>17</v>
      </c>
      <c r="T19" s="42">
        <f t="shared" si="0"/>
        <v>0</v>
      </c>
      <c r="U19" s="41">
        <f t="shared" si="1"/>
        <v>0</v>
      </c>
      <c r="X19" s="43">
        <v>0.4583333333333333</v>
      </c>
      <c r="Y19" s="44" t="s">
        <v>32</v>
      </c>
      <c r="Z19" s="45" t="s">
        <v>15</v>
      </c>
      <c r="AA19" s="2"/>
      <c r="AB19" s="2"/>
      <c r="AD19" s="43">
        <f ca="1">IF(ISERROR(COUNTIF(OFFSET('[1]Лист1'!$H$12:$H$20,-10,0),B19&amp;C19&amp;D19)),0,COUNTIF(OFFSET('[1]Лист1'!$H$12:$H$20,-10,0),B19&amp;C19&amp;D19))</f>
        <v>0</v>
      </c>
      <c r="AE19" s="21">
        <f ca="1">IF(ISERROR(INDEX(OFFSET('[1]Лист1'!$A$22:$F$178,-20,0),MATCH(E19&amp;S19,'[1]Лист1'!$D$2:$D$178,0),5+AD19)),0,INDEX(OFFSET('[1]Лист1'!$A$22:$F$178,-20,0),MATCH(E19&amp;S19,'[1]Лист1'!$D$2:$D$178,0),5+AD19))</f>
        <v>0</v>
      </c>
      <c r="AF19" s="45"/>
      <c r="AG19" s="2"/>
      <c r="AH19" s="2"/>
    </row>
    <row r="20" spans="1:34" s="42" customFormat="1" ht="14.25" outlineLevel="1">
      <c r="A20" s="47"/>
      <c r="B20" s="94">
        <f t="shared" si="2"/>
      </c>
      <c r="C20" s="95">
        <f t="shared" si="3"/>
      </c>
      <c r="D20" s="96">
        <f t="shared" si="4"/>
      </c>
      <c r="E20" s="97">
        <f t="shared" si="5"/>
        <v>0</v>
      </c>
      <c r="F20" s="101">
        <f t="shared" si="6"/>
        <v>0</v>
      </c>
      <c r="G20" s="93"/>
      <c r="H20" s="91"/>
      <c r="I20" s="38">
        <f t="shared" si="9"/>
        <v>0</v>
      </c>
      <c r="J20" s="2">
        <f t="shared" si="7"/>
        <v>0</v>
      </c>
      <c r="K20" s="2"/>
      <c r="L20" s="2"/>
      <c r="M20" s="65"/>
      <c r="N20" s="89"/>
      <c r="O20" s="40">
        <f t="shared" si="8"/>
        <v>0</v>
      </c>
      <c r="P20" s="65"/>
      <c r="Q20" s="47"/>
      <c r="R20" s="41" t="s">
        <v>23</v>
      </c>
      <c r="S20" s="41" t="s">
        <v>17</v>
      </c>
      <c r="T20" s="42">
        <f t="shared" si="0"/>
        <v>0</v>
      </c>
      <c r="U20" s="41">
        <f t="shared" si="1"/>
        <v>0</v>
      </c>
      <c r="X20" s="43">
        <v>0.49652777777777773</v>
      </c>
      <c r="Y20" s="44" t="s">
        <v>157</v>
      </c>
      <c r="Z20" s="45" t="s">
        <v>61</v>
      </c>
      <c r="AA20" s="2"/>
      <c r="AB20" s="2"/>
      <c r="AD20" s="43">
        <f ca="1">IF(ISERROR(COUNTIF(OFFSET('[1]Лист1'!$H$12:$H$20,-10,0),B20&amp;C20&amp;D20)),0,COUNTIF(OFFSET('[1]Лист1'!$H$12:$H$20,-10,0),B20&amp;C20&amp;D20))</f>
        <v>0</v>
      </c>
      <c r="AE20" s="21">
        <f ca="1">IF(ISERROR(INDEX(OFFSET('[1]Лист1'!$A$22:$F$178,-20,0),MATCH(E20&amp;S20,'[1]Лист1'!$D$2:$D$178,0),5+AD20)),0,INDEX(OFFSET('[1]Лист1'!$A$22:$F$178,-20,0),MATCH(E20&amp;S20,'[1]Лист1'!$D$2:$D$178,0),5+AD20))</f>
        <v>0</v>
      </c>
      <c r="AF20" s="45"/>
      <c r="AG20" s="2"/>
      <c r="AH20" s="2"/>
    </row>
    <row r="21" spans="1:34" s="42" customFormat="1" ht="14.25" outlineLevel="1">
      <c r="A21" s="47"/>
      <c r="B21" s="94">
        <f t="shared" si="2"/>
      </c>
      <c r="C21" s="95">
        <f t="shared" si="3"/>
      </c>
      <c r="D21" s="96">
        <f t="shared" si="4"/>
      </c>
      <c r="E21" s="97">
        <f t="shared" si="5"/>
        <v>0</v>
      </c>
      <c r="F21" s="101">
        <f t="shared" si="6"/>
        <v>0</v>
      </c>
      <c r="G21" s="93"/>
      <c r="H21" s="91"/>
      <c r="I21" s="38">
        <f t="shared" si="9"/>
        <v>0</v>
      </c>
      <c r="J21" s="2">
        <f t="shared" si="7"/>
        <v>0</v>
      </c>
      <c r="K21" s="2"/>
      <c r="L21" s="2"/>
      <c r="M21" s="65"/>
      <c r="N21" s="89"/>
      <c r="O21" s="40">
        <f t="shared" si="8"/>
        <v>0</v>
      </c>
      <c r="P21" s="65"/>
      <c r="Q21" s="47"/>
      <c r="R21" s="41" t="s">
        <v>23</v>
      </c>
      <c r="S21" s="41" t="s">
        <v>17</v>
      </c>
      <c r="T21" s="42">
        <f t="shared" si="0"/>
        <v>0</v>
      </c>
      <c r="U21" s="41">
        <f t="shared" si="1"/>
        <v>0</v>
      </c>
      <c r="X21" s="43">
        <v>0.5</v>
      </c>
      <c r="Y21" s="44" t="s">
        <v>158</v>
      </c>
      <c r="Z21" s="45" t="s">
        <v>74</v>
      </c>
      <c r="AA21" s="2"/>
      <c r="AB21" s="2"/>
      <c r="AD21" s="43">
        <f ca="1">IF(ISERROR(COUNTIF(OFFSET('[1]Лист1'!$H$12:$H$20,-10,0),B21&amp;C21&amp;D21)),0,COUNTIF(OFFSET('[1]Лист1'!$H$12:$H$20,-10,0),B21&amp;C21&amp;D21))</f>
        <v>0</v>
      </c>
      <c r="AE21" s="21">
        <f ca="1">IF(ISERROR(INDEX(OFFSET('[1]Лист1'!$A$22:$F$178,-20,0),MATCH(E21&amp;S21,'[1]Лист1'!$D$2:$D$178,0),5+AD21)),0,INDEX(OFFSET('[1]Лист1'!$A$22:$F$178,-20,0),MATCH(E21&amp;S21,'[1]Лист1'!$D$2:$D$178,0),5+AD21))</f>
        <v>0</v>
      </c>
      <c r="AF21" s="45"/>
      <c r="AG21" s="2"/>
      <c r="AH21" s="2"/>
    </row>
    <row r="22" spans="1:34" s="42" customFormat="1" ht="14.25" outlineLevel="1">
      <c r="A22" s="47"/>
      <c r="B22" s="72">
        <f t="shared" si="2"/>
      </c>
      <c r="C22" s="73">
        <f t="shared" si="3"/>
      </c>
      <c r="D22" s="74">
        <f t="shared" si="4"/>
      </c>
      <c r="E22" s="48">
        <f t="shared" si="5"/>
        <v>0</v>
      </c>
      <c r="F22" s="101">
        <f t="shared" si="6"/>
        <v>0</v>
      </c>
      <c r="G22" s="90"/>
      <c r="H22" s="91"/>
      <c r="I22" s="38">
        <f t="shared" si="9"/>
        <v>0</v>
      </c>
      <c r="J22" s="2">
        <f t="shared" si="7"/>
        <v>0</v>
      </c>
      <c r="K22" s="2"/>
      <c r="L22" s="2"/>
      <c r="M22" s="65"/>
      <c r="N22" s="89"/>
      <c r="O22" s="40">
        <f t="shared" si="8"/>
        <v>0</v>
      </c>
      <c r="P22" s="65"/>
      <c r="Q22" s="47"/>
      <c r="R22" s="41" t="s">
        <v>23</v>
      </c>
      <c r="S22" s="41" t="s">
        <v>17</v>
      </c>
      <c r="T22" s="42">
        <f t="shared" si="0"/>
        <v>0</v>
      </c>
      <c r="U22" s="41">
        <f t="shared" si="1"/>
        <v>0</v>
      </c>
      <c r="X22" s="43">
        <v>0.5416666666666666</v>
      </c>
      <c r="Y22" s="44" t="s">
        <v>35</v>
      </c>
      <c r="Z22" s="45" t="s">
        <v>71</v>
      </c>
      <c r="AA22" s="2"/>
      <c r="AB22" s="2"/>
      <c r="AD22" s="43">
        <f ca="1">IF(ISERROR(COUNTIF(OFFSET('[1]Лист1'!$H$12:$H$20,-10,0),B22&amp;C22&amp;D22)),0,COUNTIF(OFFSET('[1]Лист1'!$H$12:$H$20,-10,0),B22&amp;C22&amp;D22))</f>
        <v>0</v>
      </c>
      <c r="AE22" s="21">
        <f ca="1">IF(ISERROR(INDEX(OFFSET('[1]Лист1'!$A$22:$F$178,-20,0),MATCH(E22&amp;S22,'[1]Лист1'!$D$2:$D$178,0),5+AD22)),0,INDEX(OFFSET('[1]Лист1'!$A$22:$F$178,-20,0),MATCH(E22&amp;S22,'[1]Лист1'!$D$2:$D$178,0),5+AD22))</f>
        <v>0</v>
      </c>
      <c r="AF22" s="45"/>
      <c r="AG22" s="2"/>
      <c r="AH22" s="2"/>
    </row>
    <row r="23" spans="1:34" s="42" customFormat="1" ht="14.25" outlineLevel="1">
      <c r="A23" s="47"/>
      <c r="B23" s="72">
        <f t="shared" si="2"/>
      </c>
      <c r="C23" s="73">
        <f t="shared" si="3"/>
      </c>
      <c r="D23" s="74">
        <f t="shared" si="4"/>
      </c>
      <c r="E23" s="48">
        <f t="shared" si="5"/>
        <v>0</v>
      </c>
      <c r="F23" s="101">
        <f t="shared" si="6"/>
        <v>0</v>
      </c>
      <c r="G23" s="90"/>
      <c r="H23" s="91"/>
      <c r="I23" s="38">
        <f t="shared" si="9"/>
        <v>0</v>
      </c>
      <c r="J23" s="2">
        <f t="shared" si="7"/>
        <v>0</v>
      </c>
      <c r="K23" s="2"/>
      <c r="L23" s="2"/>
      <c r="M23" s="65"/>
      <c r="N23" s="89"/>
      <c r="O23" s="40">
        <f t="shared" si="8"/>
        <v>0</v>
      </c>
      <c r="P23" s="65"/>
      <c r="Q23" s="47"/>
      <c r="R23" s="41" t="s">
        <v>23</v>
      </c>
      <c r="S23" s="41" t="s">
        <v>17</v>
      </c>
      <c r="T23" s="42">
        <f t="shared" si="0"/>
        <v>0</v>
      </c>
      <c r="U23" s="41">
        <f t="shared" si="1"/>
        <v>0</v>
      </c>
      <c r="X23" s="43">
        <v>0.5590277777777778</v>
      </c>
      <c r="Y23" s="50" t="s">
        <v>36</v>
      </c>
      <c r="Z23" s="45" t="s">
        <v>30</v>
      </c>
      <c r="AA23" s="2"/>
      <c r="AB23" s="2"/>
      <c r="AD23" s="43">
        <f ca="1">IF(ISERROR(COUNTIF(OFFSET('[1]Лист1'!$H$12:$H$20,-10,0),B23&amp;C23&amp;D23)),0,COUNTIF(OFFSET('[1]Лист1'!$H$12:$H$20,-10,0),B23&amp;C23&amp;D23))</f>
        <v>0</v>
      </c>
      <c r="AE23" s="21">
        <f ca="1">IF(ISERROR(INDEX(OFFSET('[1]Лист1'!$A$22:$F$178,-20,0),MATCH(E23&amp;S23,'[1]Лист1'!$D$2:$D$178,0),5+AD23)),0,INDEX(OFFSET('[1]Лист1'!$A$22:$F$178,-20,0),MATCH(E23&amp;S23,'[1]Лист1'!$D$2:$D$178,0),5+AD23))</f>
        <v>0</v>
      </c>
      <c r="AF23" s="45"/>
      <c r="AG23" s="2"/>
      <c r="AH23" s="2"/>
    </row>
    <row r="24" spans="1:34" s="42" customFormat="1" ht="14.25" outlineLevel="1">
      <c r="A24" s="47"/>
      <c r="B24" s="72">
        <f t="shared" si="2"/>
      </c>
      <c r="C24" s="73">
        <f t="shared" si="3"/>
      </c>
      <c r="D24" s="74">
        <f t="shared" si="4"/>
      </c>
      <c r="E24" s="48">
        <f t="shared" si="5"/>
        <v>0</v>
      </c>
      <c r="F24" s="101">
        <f t="shared" si="6"/>
        <v>0</v>
      </c>
      <c r="G24" s="90"/>
      <c r="H24" s="91"/>
      <c r="I24" s="38">
        <f t="shared" si="9"/>
        <v>0</v>
      </c>
      <c r="J24" s="2">
        <f t="shared" si="7"/>
        <v>0</v>
      </c>
      <c r="K24" s="2"/>
      <c r="L24" s="2"/>
      <c r="M24" s="65"/>
      <c r="N24" s="89"/>
      <c r="O24" s="40">
        <f t="shared" si="8"/>
        <v>0</v>
      </c>
      <c r="P24" s="65"/>
      <c r="Q24" s="47"/>
      <c r="R24" s="41" t="s">
        <v>23</v>
      </c>
      <c r="S24" s="41" t="s">
        <v>17</v>
      </c>
      <c r="T24" s="42">
        <f t="shared" si="0"/>
        <v>0</v>
      </c>
      <c r="U24" s="41">
        <f t="shared" si="1"/>
        <v>0</v>
      </c>
      <c r="X24" s="43">
        <v>0.5833333333333334</v>
      </c>
      <c r="Y24" s="44" t="s">
        <v>37</v>
      </c>
      <c r="Z24" s="45" t="s">
        <v>31</v>
      </c>
      <c r="AA24" s="2"/>
      <c r="AB24" s="2"/>
      <c r="AD24" s="43">
        <f ca="1">IF(ISERROR(COUNTIF(OFFSET('[1]Лист1'!$H$12:$H$20,-10,0),B24&amp;C24&amp;D24)),0,COUNTIF(OFFSET('[1]Лист1'!$H$12:$H$20,-10,0),B24&amp;C24&amp;D24))</f>
        <v>0</v>
      </c>
      <c r="AE24" s="21">
        <f ca="1">IF(ISERROR(INDEX(OFFSET('[1]Лист1'!$A$22:$F$178,-20,0),MATCH(E24&amp;S24,'[1]Лист1'!$D$2:$D$178,0),5+AD24)),0,INDEX(OFFSET('[1]Лист1'!$A$22:$F$178,-20,0),MATCH(E24&amp;S24,'[1]Лист1'!$D$2:$D$178,0),5+AD24))</f>
        <v>0</v>
      </c>
      <c r="AF24" s="45"/>
      <c r="AG24" s="2"/>
      <c r="AH24" s="2"/>
    </row>
    <row r="25" spans="1:34" s="42" customFormat="1" ht="14.25" outlineLevel="1">
      <c r="A25" s="47"/>
      <c r="B25" s="72">
        <f t="shared" si="2"/>
      </c>
      <c r="C25" s="73">
        <f t="shared" si="3"/>
      </c>
      <c r="D25" s="74">
        <f t="shared" si="4"/>
      </c>
      <c r="E25" s="48">
        <f t="shared" si="5"/>
        <v>0</v>
      </c>
      <c r="F25" s="101">
        <f t="shared" si="6"/>
        <v>0</v>
      </c>
      <c r="G25" s="90"/>
      <c r="H25" s="91"/>
      <c r="I25" s="38">
        <f t="shared" si="9"/>
        <v>0</v>
      </c>
      <c r="J25" s="2">
        <f t="shared" si="7"/>
        <v>0</v>
      </c>
      <c r="K25" s="2"/>
      <c r="L25" s="2"/>
      <c r="M25" s="65"/>
      <c r="N25" s="39"/>
      <c r="O25" s="40">
        <f t="shared" si="8"/>
        <v>0</v>
      </c>
      <c r="P25" s="65"/>
      <c r="Q25" s="47"/>
      <c r="R25" s="41" t="s">
        <v>23</v>
      </c>
      <c r="S25" s="41" t="s">
        <v>17</v>
      </c>
      <c r="T25" s="42">
        <f t="shared" si="0"/>
        <v>0</v>
      </c>
      <c r="U25" s="41">
        <f t="shared" si="1"/>
        <v>0</v>
      </c>
      <c r="X25" s="43">
        <v>0.6215277777777778</v>
      </c>
      <c r="Y25" s="44" t="s">
        <v>38</v>
      </c>
      <c r="Z25" s="45" t="s">
        <v>33</v>
      </c>
      <c r="AA25" s="2"/>
      <c r="AB25" s="2"/>
      <c r="AD25" s="43">
        <f ca="1">IF(ISERROR(COUNTIF(OFFSET('[1]Лист1'!$H$12:$H$20,-10,0),B25&amp;C25&amp;D25)),0,COUNTIF(OFFSET('[1]Лист1'!$H$12:$H$20,-10,0),B25&amp;C25&amp;D25))</f>
        <v>0</v>
      </c>
      <c r="AE25" s="21">
        <f ca="1">IF(ISERROR(INDEX(OFFSET('[1]Лист1'!$A$22:$F$178,-20,0),MATCH(E25&amp;S25,'[1]Лист1'!$D$2:$D$178,0),5+AD25)),0,INDEX(OFFSET('[1]Лист1'!$A$22:$F$178,-20,0),MATCH(E25&amp;S25,'[1]Лист1'!$D$2:$D$178,0),5+AD25))</f>
        <v>0</v>
      </c>
      <c r="AF25" s="45"/>
      <c r="AG25" s="2"/>
      <c r="AH25" s="2"/>
    </row>
    <row r="26" spans="1:34" s="42" customFormat="1" ht="14.25" outlineLevel="1">
      <c r="A26" s="47"/>
      <c r="B26" s="72">
        <f t="shared" si="2"/>
      </c>
      <c r="C26" s="73">
        <f t="shared" si="3"/>
      </c>
      <c r="D26" s="74">
        <f t="shared" si="4"/>
      </c>
      <c r="E26" s="48">
        <f t="shared" si="5"/>
        <v>0</v>
      </c>
      <c r="F26" s="101">
        <f t="shared" si="6"/>
        <v>0</v>
      </c>
      <c r="G26" s="90"/>
      <c r="H26" s="91"/>
      <c r="I26" s="38">
        <f t="shared" si="9"/>
        <v>0</v>
      </c>
      <c r="J26" s="2">
        <f t="shared" si="7"/>
        <v>0</v>
      </c>
      <c r="K26" s="2"/>
      <c r="L26" s="2"/>
      <c r="M26" s="65"/>
      <c r="N26" s="89"/>
      <c r="O26" s="40">
        <f t="shared" si="8"/>
        <v>0</v>
      </c>
      <c r="P26" s="65"/>
      <c r="Q26" s="47"/>
      <c r="R26" s="41" t="s">
        <v>23</v>
      </c>
      <c r="S26" s="41" t="s">
        <v>17</v>
      </c>
      <c r="T26" s="42">
        <f t="shared" si="0"/>
        <v>0</v>
      </c>
      <c r="U26" s="41">
        <f t="shared" si="1"/>
        <v>0</v>
      </c>
      <c r="X26" s="43">
        <v>0.625</v>
      </c>
      <c r="Y26" s="44" t="s">
        <v>29</v>
      </c>
      <c r="Z26" s="45" t="s">
        <v>34</v>
      </c>
      <c r="AA26" s="2"/>
      <c r="AB26" s="2"/>
      <c r="AD26" s="43">
        <f ca="1">IF(ISERROR(COUNTIF(OFFSET('[1]Лист1'!$H$12:$H$20,-10,0),B26&amp;C26&amp;D26)),0,COUNTIF(OFFSET('[1]Лист1'!$H$12:$H$20,-10,0),B26&amp;C26&amp;D26))</f>
        <v>0</v>
      </c>
      <c r="AE26" s="21">
        <f ca="1">IF(ISERROR(INDEX(OFFSET('[1]Лист1'!$A$22:$F$178,-20,0),MATCH(E26&amp;S26,'[1]Лист1'!$D$2:$D$178,0),5+AD26)),0,INDEX(OFFSET('[1]Лист1'!$A$22:$F$178,-20,0),MATCH(E26&amp;S26,'[1]Лист1'!$D$2:$D$178,0),5+AD26))</f>
        <v>0</v>
      </c>
      <c r="AF26" s="45"/>
      <c r="AG26" s="2"/>
      <c r="AH26" s="2"/>
    </row>
    <row r="27" spans="1:34" s="42" customFormat="1" ht="14.25" outlineLevel="1">
      <c r="A27" s="47"/>
      <c r="B27" s="72">
        <f t="shared" si="2"/>
      </c>
      <c r="C27" s="73">
        <f t="shared" si="3"/>
      </c>
      <c r="D27" s="74">
        <f t="shared" si="4"/>
      </c>
      <c r="E27" s="48">
        <f t="shared" si="5"/>
        <v>0</v>
      </c>
      <c r="F27" s="101">
        <f t="shared" si="6"/>
        <v>0</v>
      </c>
      <c r="G27" s="90"/>
      <c r="H27" s="91"/>
      <c r="I27" s="38">
        <f t="shared" si="9"/>
        <v>0</v>
      </c>
      <c r="J27" s="2">
        <f t="shared" si="7"/>
        <v>0</v>
      </c>
      <c r="K27" s="2"/>
      <c r="L27" s="2"/>
      <c r="M27" s="65"/>
      <c r="N27" s="89"/>
      <c r="O27" s="40">
        <f t="shared" si="8"/>
        <v>0</v>
      </c>
      <c r="P27" s="65"/>
      <c r="Q27" s="47"/>
      <c r="R27" s="41" t="s">
        <v>23</v>
      </c>
      <c r="S27" s="41" t="s">
        <v>17</v>
      </c>
      <c r="T27" s="42">
        <f t="shared" si="0"/>
        <v>0</v>
      </c>
      <c r="U27" s="41">
        <f t="shared" si="1"/>
        <v>0</v>
      </c>
      <c r="X27" s="43">
        <v>0.6979166666666666</v>
      </c>
      <c r="Y27" s="44" t="s">
        <v>41</v>
      </c>
      <c r="Z27" s="45" t="s">
        <v>81</v>
      </c>
      <c r="AA27" s="2"/>
      <c r="AB27" s="2"/>
      <c r="AD27" s="43">
        <f ca="1">IF(ISERROR(COUNTIF(OFFSET('[1]Лист1'!$H$12:$H$20,-10,0),B27&amp;C27&amp;D27)),0,COUNTIF(OFFSET('[1]Лист1'!$H$12:$H$20,-10,0),B27&amp;C27&amp;D27))</f>
        <v>0</v>
      </c>
      <c r="AE27" s="21">
        <f ca="1">IF(ISERROR(INDEX(OFFSET('[1]Лист1'!$A$22:$F$178,-20,0),MATCH(E27&amp;S27,'[1]Лист1'!$D$2:$D$178,0),5+AD27)),0,INDEX(OFFSET('[1]Лист1'!$A$22:$F$178,-20,0),MATCH(E27&amp;S27,'[1]Лист1'!$D$2:$D$178,0),5+AD27))</f>
        <v>0</v>
      </c>
      <c r="AF27" s="45"/>
      <c r="AG27" s="2"/>
      <c r="AH27" s="2"/>
    </row>
    <row r="28" spans="1:34" s="42" customFormat="1" ht="14.25" outlineLevel="1">
      <c r="A28" s="47"/>
      <c r="B28" s="72">
        <f t="shared" si="2"/>
      </c>
      <c r="C28" s="73">
        <f t="shared" si="3"/>
      </c>
      <c r="D28" s="74">
        <f t="shared" si="4"/>
      </c>
      <c r="E28" s="48">
        <f t="shared" si="5"/>
        <v>0</v>
      </c>
      <c r="F28" s="101">
        <f t="shared" si="6"/>
        <v>0</v>
      </c>
      <c r="G28" s="90"/>
      <c r="H28" s="91"/>
      <c r="I28" s="38">
        <f t="shared" si="9"/>
        <v>0</v>
      </c>
      <c r="J28" s="2">
        <f t="shared" si="7"/>
        <v>0</v>
      </c>
      <c r="K28" s="2"/>
      <c r="L28" s="2"/>
      <c r="M28" s="65"/>
      <c r="N28" s="89"/>
      <c r="O28" s="40">
        <f t="shared" si="8"/>
        <v>0</v>
      </c>
      <c r="P28" s="65"/>
      <c r="Q28" s="47"/>
      <c r="R28" s="41" t="s">
        <v>23</v>
      </c>
      <c r="S28" s="41" t="s">
        <v>17</v>
      </c>
      <c r="T28" s="42">
        <f t="shared" si="0"/>
        <v>0</v>
      </c>
      <c r="U28" s="41">
        <f t="shared" si="1"/>
        <v>0</v>
      </c>
      <c r="X28" s="43">
        <v>0.6666666666666666</v>
      </c>
      <c r="Y28" s="44" t="s">
        <v>67</v>
      </c>
      <c r="Z28" s="45" t="s">
        <v>82</v>
      </c>
      <c r="AA28" s="2"/>
      <c r="AB28" s="2"/>
      <c r="AD28" s="2">
        <f ca="1">IF(ISERROR(COUNTIF(OFFSET('[1]Лист1'!$H$12:$H$20,-10,0),B28&amp;C28&amp;D28)),0,COUNTIF(OFFSET('[1]Лист1'!$H$12:$H$20,-10,0),B28&amp;C28&amp;D28))</f>
        <v>0</v>
      </c>
      <c r="AE28" s="21">
        <f ca="1">IF(ISERROR(INDEX(OFFSET('[1]Лист1'!$A$22:$F$178,-20,0),MATCH(E28&amp;S28,'[1]Лист1'!$D$2:$D$178,0),5+AD28)),0,INDEX(OFFSET('[1]Лист1'!$A$22:$F$178,-20,0),MATCH(E28&amp;S28,'[1]Лист1'!$D$2:$D$178,0),5+AD28))</f>
        <v>0</v>
      </c>
      <c r="AF28" s="45"/>
      <c r="AG28" s="2"/>
      <c r="AH28" s="2"/>
    </row>
    <row r="29" spans="1:34" s="42" customFormat="1" ht="14.25" outlineLevel="1">
      <c r="A29" s="47"/>
      <c r="B29" s="72">
        <f t="shared" si="2"/>
      </c>
      <c r="C29" s="73">
        <f t="shared" si="3"/>
      </c>
      <c r="D29" s="74">
        <f t="shared" si="4"/>
      </c>
      <c r="E29" s="48">
        <f t="shared" si="5"/>
        <v>0</v>
      </c>
      <c r="F29" s="101">
        <f t="shared" si="6"/>
        <v>0</v>
      </c>
      <c r="G29" s="37"/>
      <c r="H29" s="91"/>
      <c r="I29" s="38">
        <f t="shared" si="9"/>
        <v>0</v>
      </c>
      <c r="J29" s="2">
        <f t="shared" si="7"/>
        <v>0</v>
      </c>
      <c r="K29" s="2"/>
      <c r="L29" s="2"/>
      <c r="M29" s="2"/>
      <c r="N29" s="39"/>
      <c r="O29" s="40">
        <f t="shared" si="8"/>
        <v>0</v>
      </c>
      <c r="P29" s="2"/>
      <c r="Q29" s="47"/>
      <c r="R29" s="41" t="s">
        <v>23</v>
      </c>
      <c r="S29" s="41" t="s">
        <v>17</v>
      </c>
      <c r="T29" s="42">
        <f t="shared" si="0"/>
        <v>0</v>
      </c>
      <c r="U29" s="41">
        <f t="shared" si="1"/>
        <v>0</v>
      </c>
      <c r="X29" s="43">
        <v>0.7083333333333334</v>
      </c>
      <c r="Y29" s="44" t="s">
        <v>42</v>
      </c>
      <c r="Z29" s="45" t="s">
        <v>83</v>
      </c>
      <c r="AA29" s="2"/>
      <c r="AB29" s="2"/>
      <c r="AD29" s="2">
        <f ca="1">IF(ISERROR(COUNTIF(OFFSET('[1]Лист1'!$H$12:$H$20,-10,0),B29&amp;C29&amp;D29)),0,COUNTIF(OFFSET('[1]Лист1'!$H$12:$H$20,-10,0),B29&amp;C29&amp;D29))</f>
        <v>0</v>
      </c>
      <c r="AE29" s="21">
        <f ca="1">IF(ISERROR(INDEX(OFFSET('[1]Лист1'!$A$22:$F$178,-20,0),MATCH(E29&amp;S29,'[1]Лист1'!$D$2:$D$178,0),5+AD29)),0,INDEX(OFFSET('[1]Лист1'!$A$22:$F$178,-20,0),MATCH(E29&amp;S29,'[1]Лист1'!$D$2:$D$178,0),5+AD29))</f>
        <v>0</v>
      </c>
      <c r="AF29" s="2"/>
      <c r="AG29" s="2"/>
      <c r="AH29" s="2"/>
    </row>
    <row r="30" spans="1:34" s="42" customFormat="1" ht="14.25" outlineLevel="1">
      <c r="A30" s="47"/>
      <c r="B30" s="72">
        <f t="shared" si="2"/>
      </c>
      <c r="C30" s="73">
        <f t="shared" si="3"/>
      </c>
      <c r="D30" s="74">
        <f t="shared" si="4"/>
      </c>
      <c r="E30" s="48">
        <f t="shared" si="5"/>
        <v>0</v>
      </c>
      <c r="F30" s="101">
        <f t="shared" si="6"/>
        <v>0</v>
      </c>
      <c r="G30" s="37"/>
      <c r="H30" s="91"/>
      <c r="I30" s="38">
        <f t="shared" si="9"/>
        <v>0</v>
      </c>
      <c r="J30" s="2">
        <f t="shared" si="7"/>
        <v>0</v>
      </c>
      <c r="K30" s="2"/>
      <c r="L30" s="2"/>
      <c r="M30" s="2"/>
      <c r="N30" s="39"/>
      <c r="O30" s="40">
        <f t="shared" si="8"/>
        <v>0</v>
      </c>
      <c r="P30" s="2"/>
      <c r="Q30" s="47"/>
      <c r="R30" s="41" t="s">
        <v>23</v>
      </c>
      <c r="S30" s="41" t="s">
        <v>17</v>
      </c>
      <c r="T30" s="42">
        <f t="shared" si="0"/>
        <v>0</v>
      </c>
      <c r="U30" s="41">
        <f t="shared" si="1"/>
        <v>0</v>
      </c>
      <c r="X30" s="43">
        <v>0.75</v>
      </c>
      <c r="Y30" s="44" t="s">
        <v>159</v>
      </c>
      <c r="Z30" s="45" t="s">
        <v>84</v>
      </c>
      <c r="AA30" s="2"/>
      <c r="AB30" s="2"/>
      <c r="AD30" s="2">
        <f ca="1">IF(ISERROR(COUNTIF(OFFSET('[1]Лист1'!$H$12:$H$20,-10,0),B30&amp;C30&amp;D30)),0,COUNTIF(OFFSET('[1]Лист1'!$H$12:$H$20,-10,0),B30&amp;C30&amp;D30))</f>
        <v>0</v>
      </c>
      <c r="AE30" s="21">
        <f ca="1">IF(ISERROR(INDEX(OFFSET('[1]Лист1'!$A$22:$F$178,-20,0),MATCH(E30&amp;S30,'[1]Лист1'!$D$2:$D$178,0),5+AD30)),0,INDEX(OFFSET('[1]Лист1'!$A$22:$F$178,-20,0),MATCH(E30&amp;S30,'[1]Лист1'!$D$2:$D$178,0),5+AD30))</f>
        <v>0</v>
      </c>
      <c r="AF30" s="2"/>
      <c r="AG30" s="2"/>
      <c r="AH30" s="2"/>
    </row>
    <row r="31" spans="1:34" s="42" customFormat="1" ht="14.25" outlineLevel="1">
      <c r="A31" s="47"/>
      <c r="B31" s="72">
        <f t="shared" si="2"/>
      </c>
      <c r="C31" s="73">
        <f t="shared" si="3"/>
      </c>
      <c r="D31" s="74">
        <f t="shared" si="4"/>
      </c>
      <c r="E31" s="48">
        <f t="shared" si="5"/>
        <v>0</v>
      </c>
      <c r="F31" s="101">
        <f t="shared" si="6"/>
        <v>0</v>
      </c>
      <c r="G31" s="37"/>
      <c r="H31" s="91"/>
      <c r="I31" s="38">
        <f t="shared" si="9"/>
        <v>0</v>
      </c>
      <c r="J31" s="2">
        <f t="shared" si="7"/>
        <v>0</v>
      </c>
      <c r="K31" s="2"/>
      <c r="L31" s="2"/>
      <c r="M31" s="2"/>
      <c r="N31" s="39"/>
      <c r="O31" s="40">
        <f t="shared" si="8"/>
        <v>0</v>
      </c>
      <c r="P31" s="2"/>
      <c r="Q31" s="47"/>
      <c r="R31" s="41" t="s">
        <v>23</v>
      </c>
      <c r="S31" s="41" t="s">
        <v>17</v>
      </c>
      <c r="T31" s="42">
        <f t="shared" si="0"/>
        <v>0</v>
      </c>
      <c r="U31" s="41">
        <f t="shared" si="1"/>
        <v>0</v>
      </c>
      <c r="X31" s="43">
        <v>0.7604166666666666</v>
      </c>
      <c r="Y31" s="44" t="s">
        <v>80</v>
      </c>
      <c r="Z31" s="45" t="s">
        <v>85</v>
      </c>
      <c r="AA31" s="2"/>
      <c r="AB31" s="2"/>
      <c r="AD31" s="2">
        <f ca="1">IF(ISERROR(COUNTIF(OFFSET('[1]Лист1'!$H$12:$H$20,-10,0),B31&amp;C31&amp;D31)),0,COUNTIF(OFFSET('[1]Лист1'!$H$12:$H$20,-10,0),B31&amp;C31&amp;D31))</f>
        <v>0</v>
      </c>
      <c r="AE31" s="21">
        <f ca="1">IF(ISERROR(INDEX(OFFSET('[1]Лист1'!$A$22:$F$178,-20,0),MATCH(E31&amp;S31,'[1]Лист1'!$D$2:$D$178,0),5+AD31)),0,INDEX(OFFSET('[1]Лист1'!$A$22:$F$178,-20,0),MATCH(E31&amp;S31,'[1]Лист1'!$D$2:$D$178,0),5+AD31))</f>
        <v>0</v>
      </c>
      <c r="AF31" s="2"/>
      <c r="AG31" s="2"/>
      <c r="AH31" s="2"/>
    </row>
    <row r="32" spans="1:31" s="42" customFormat="1" ht="14.25" outlineLevel="1">
      <c r="A32" s="47"/>
      <c r="B32" s="72">
        <f t="shared" si="2"/>
      </c>
      <c r="C32" s="73">
        <f t="shared" si="3"/>
      </c>
      <c r="D32" s="74">
        <f t="shared" si="4"/>
      </c>
      <c r="E32" s="48">
        <f t="shared" si="5"/>
        <v>0</v>
      </c>
      <c r="F32" s="101">
        <f t="shared" si="6"/>
        <v>0</v>
      </c>
      <c r="G32" s="37"/>
      <c r="H32" s="91"/>
      <c r="I32" s="38">
        <f t="shared" si="9"/>
        <v>0</v>
      </c>
      <c r="J32" s="2">
        <f t="shared" si="7"/>
        <v>0</v>
      </c>
      <c r="K32" s="2"/>
      <c r="L32" s="2"/>
      <c r="M32" s="2"/>
      <c r="N32" s="39"/>
      <c r="O32" s="40">
        <f t="shared" si="8"/>
        <v>0</v>
      </c>
      <c r="P32" s="2"/>
      <c r="Q32" s="47"/>
      <c r="R32" s="41" t="s">
        <v>23</v>
      </c>
      <c r="S32" s="41" t="s">
        <v>17</v>
      </c>
      <c r="T32" s="42">
        <f t="shared" si="0"/>
        <v>0</v>
      </c>
      <c r="U32" s="41">
        <f t="shared" si="1"/>
        <v>0</v>
      </c>
      <c r="X32" s="43">
        <v>0.8229166666666666</v>
      </c>
      <c r="Y32" s="44" t="s">
        <v>79</v>
      </c>
      <c r="Z32" s="45" t="s">
        <v>86</v>
      </c>
      <c r="AD32" s="42">
        <f ca="1">IF(ISERROR(COUNTIF(OFFSET('[1]Лист1'!$H$12:$H$20,-10,0),B32&amp;C32&amp;D32)),0,COUNTIF(OFFSET('[1]Лист1'!$H$12:$H$20,-10,0),B32&amp;C32&amp;D32))</f>
        <v>0</v>
      </c>
      <c r="AE32" s="21">
        <f ca="1">IF(ISERROR(INDEX(OFFSET('[1]Лист1'!$A$22:$F$178,-20,0),MATCH(E32&amp;S32,'[1]Лист1'!$D$2:$D$178,0),5+AD32)),0,INDEX(OFFSET('[1]Лист1'!$A$22:$F$178,-20,0),MATCH(E32&amp;S32,'[1]Лист1'!$D$2:$D$178,0),5+AD32))</f>
        <v>0</v>
      </c>
    </row>
    <row r="33" spans="1:31" s="42" customFormat="1" ht="14.25" outlineLevel="1">
      <c r="A33" s="47"/>
      <c r="B33" s="72">
        <f t="shared" si="2"/>
      </c>
      <c r="C33" s="73">
        <f t="shared" si="3"/>
      </c>
      <c r="D33" s="74">
        <f t="shared" si="4"/>
      </c>
      <c r="E33" s="48">
        <f t="shared" si="5"/>
        <v>0</v>
      </c>
      <c r="F33" s="101">
        <f t="shared" si="6"/>
        <v>0</v>
      </c>
      <c r="G33" s="37"/>
      <c r="H33" s="91"/>
      <c r="I33" s="38">
        <f t="shared" si="9"/>
        <v>0</v>
      </c>
      <c r="J33" s="2">
        <f t="shared" si="7"/>
        <v>0</v>
      </c>
      <c r="K33" s="2"/>
      <c r="L33" s="2"/>
      <c r="M33" s="2"/>
      <c r="N33" s="39"/>
      <c r="O33" s="40">
        <f t="shared" si="8"/>
        <v>0</v>
      </c>
      <c r="P33" s="2"/>
      <c r="Q33" s="47"/>
      <c r="R33" s="41" t="s">
        <v>23</v>
      </c>
      <c r="S33" s="41" t="s">
        <v>17</v>
      </c>
      <c r="T33" s="42">
        <f t="shared" si="0"/>
        <v>0</v>
      </c>
      <c r="U33" s="41">
        <f t="shared" si="1"/>
        <v>0</v>
      </c>
      <c r="X33" s="43">
        <v>0.8784722222222222</v>
      </c>
      <c r="Y33" s="44" t="s">
        <v>68</v>
      </c>
      <c r="Z33" s="45" t="s">
        <v>39</v>
      </c>
      <c r="AD33" s="42">
        <f ca="1">IF(ISERROR(COUNTIF(OFFSET('[1]Лист1'!$H$12:$H$20,-10,0),B33&amp;C33&amp;D33)),0,COUNTIF(OFFSET('[1]Лист1'!$H$12:$H$20,-10,0),B33&amp;C33&amp;D33))</f>
        <v>0</v>
      </c>
      <c r="AE33" s="21">
        <f ca="1">IF(ISERROR(INDEX(OFFSET('[1]Лист1'!$A$22:$F$178,-20,0),MATCH(E33&amp;S33,'[1]Лист1'!$D$2:$D$178,0),5+AD33)),0,INDEX(OFFSET('[1]Лист1'!$A$22:$F$178,-20,0),MATCH(E33&amp;S33,'[1]Лист1'!$D$2:$D$178,0),5+AD33))</f>
        <v>0</v>
      </c>
    </row>
    <row r="34" spans="1:31" s="42" customFormat="1" ht="14.25" outlineLevel="1">
      <c r="A34" s="47"/>
      <c r="B34" s="72">
        <f t="shared" si="2"/>
      </c>
      <c r="C34" s="73">
        <f t="shared" si="3"/>
      </c>
      <c r="D34" s="74">
        <f t="shared" si="4"/>
      </c>
      <c r="E34" s="48">
        <f t="shared" si="5"/>
        <v>0</v>
      </c>
      <c r="F34" s="101">
        <f t="shared" si="6"/>
        <v>0</v>
      </c>
      <c r="G34" s="37"/>
      <c r="H34" s="2"/>
      <c r="I34" s="38">
        <f t="shared" si="9"/>
        <v>0</v>
      </c>
      <c r="J34" s="2">
        <f t="shared" si="7"/>
        <v>0</v>
      </c>
      <c r="K34" s="2"/>
      <c r="L34" s="2"/>
      <c r="M34" s="2"/>
      <c r="N34" s="39"/>
      <c r="O34" s="40">
        <f t="shared" si="8"/>
        <v>0</v>
      </c>
      <c r="P34" s="2"/>
      <c r="Q34" s="47"/>
      <c r="R34" s="41" t="s">
        <v>23</v>
      </c>
      <c r="S34" s="41" t="s">
        <v>17</v>
      </c>
      <c r="T34" s="42">
        <f t="shared" si="0"/>
        <v>0</v>
      </c>
      <c r="U34" s="41">
        <f t="shared" si="1"/>
        <v>0</v>
      </c>
      <c r="X34" s="2"/>
      <c r="Y34" s="44"/>
      <c r="Z34" s="45" t="s">
        <v>40</v>
      </c>
      <c r="AD34" s="42">
        <f ca="1">IF(ISERROR(COUNTIF(OFFSET('[1]Лист1'!$H$12:$H$20,-10,0),B34&amp;C34&amp;D34)),0,COUNTIF(OFFSET('[1]Лист1'!$H$12:$H$20,-10,0),B34&amp;C34&amp;D34))</f>
        <v>0</v>
      </c>
      <c r="AE34" s="21">
        <f ca="1">IF(ISERROR(INDEX(OFFSET('[1]Лист1'!$A$22:$F$178,-20,0),MATCH(E34&amp;S34,'[1]Лист1'!$D$2:$D$178,0),5+AD34)),0,INDEX(OFFSET('[1]Лист1'!$A$22:$F$178,-20,0),MATCH(E34&amp;S34,'[1]Лист1'!$D$2:$D$178,0),5+AD34))</f>
        <v>0</v>
      </c>
    </row>
    <row r="35" spans="1:31" s="42" customFormat="1" ht="14.25" outlineLevel="1">
      <c r="A35" s="47"/>
      <c r="B35" s="72">
        <f t="shared" si="2"/>
      </c>
      <c r="C35" s="73">
        <f t="shared" si="3"/>
      </c>
      <c r="D35" s="74">
        <f t="shared" si="4"/>
      </c>
      <c r="E35" s="48">
        <f t="shared" si="5"/>
        <v>0</v>
      </c>
      <c r="F35" s="49">
        <f t="shared" si="6"/>
        <v>0</v>
      </c>
      <c r="G35" s="37"/>
      <c r="H35" s="2"/>
      <c r="I35" s="38">
        <f t="shared" si="9"/>
        <v>0</v>
      </c>
      <c r="J35" s="2">
        <f t="shared" si="7"/>
        <v>0</v>
      </c>
      <c r="K35" s="2"/>
      <c r="L35" s="2"/>
      <c r="M35" s="2"/>
      <c r="N35" s="39"/>
      <c r="O35" s="40">
        <f t="shared" si="8"/>
        <v>0</v>
      </c>
      <c r="P35" s="2"/>
      <c r="Q35" s="47"/>
      <c r="R35" s="41" t="s">
        <v>23</v>
      </c>
      <c r="S35" s="41" t="s">
        <v>17</v>
      </c>
      <c r="T35" s="42">
        <f t="shared" si="0"/>
        <v>0</v>
      </c>
      <c r="U35" s="41">
        <f t="shared" si="1"/>
        <v>0</v>
      </c>
      <c r="Y35" s="44"/>
      <c r="Z35" s="45" t="s">
        <v>72</v>
      </c>
      <c r="AD35" s="42">
        <f ca="1">IF(ISERROR(COUNTIF(OFFSET('[1]Лист1'!$H$12:$H$20,-10,0),B35&amp;C35&amp;D35)),0,COUNTIF(OFFSET('[1]Лист1'!$H$12:$H$20,-10,0),B35&amp;C35&amp;D35))</f>
        <v>0</v>
      </c>
      <c r="AE35" s="21">
        <f ca="1">IF(ISERROR(INDEX(OFFSET('[1]Лист1'!$A$22:$F$178,-20,0),MATCH(E35&amp;S35,'[1]Лист1'!$D$2:$D$178,0),5+AD35)),0,INDEX(OFFSET('[1]Лист1'!$A$22:$F$178,-20,0),MATCH(E35&amp;S35,'[1]Лист1'!$D$2:$D$178,0),5+AD35))</f>
        <v>0</v>
      </c>
    </row>
    <row r="36" spans="1:31" s="42" customFormat="1" ht="14.25" outlineLevel="1">
      <c r="A36" s="47"/>
      <c r="B36" s="72">
        <f t="shared" si="2"/>
      </c>
      <c r="C36" s="73">
        <f t="shared" si="3"/>
      </c>
      <c r="D36" s="74">
        <f t="shared" si="4"/>
      </c>
      <c r="E36" s="48">
        <f t="shared" si="5"/>
        <v>0</v>
      </c>
      <c r="F36" s="49">
        <f t="shared" si="6"/>
        <v>0</v>
      </c>
      <c r="G36" s="37"/>
      <c r="H36" s="2"/>
      <c r="I36" s="38">
        <f t="shared" si="9"/>
        <v>0</v>
      </c>
      <c r="J36" s="2">
        <f t="shared" si="7"/>
        <v>0</v>
      </c>
      <c r="K36" s="2"/>
      <c r="L36" s="2"/>
      <c r="M36" s="2"/>
      <c r="N36" s="39"/>
      <c r="O36" s="40">
        <f t="shared" si="8"/>
        <v>0</v>
      </c>
      <c r="P36" s="2"/>
      <c r="Q36" s="47"/>
      <c r="R36" s="41" t="s">
        <v>23</v>
      </c>
      <c r="S36" s="41" t="s">
        <v>17</v>
      </c>
      <c r="T36" s="42">
        <f t="shared" si="0"/>
        <v>0</v>
      </c>
      <c r="U36" s="41">
        <f t="shared" si="1"/>
        <v>0</v>
      </c>
      <c r="Z36" s="45" t="s">
        <v>75</v>
      </c>
      <c r="AD36" s="42">
        <f ca="1">IF(ISERROR(COUNTIF(OFFSET('[1]Лист1'!$H$12:$H$20,-10,0),B36&amp;C36&amp;D36)),0,COUNTIF(OFFSET('[1]Лист1'!$H$12:$H$20,-10,0),B36&amp;C36&amp;D36))</f>
        <v>0</v>
      </c>
      <c r="AE36" s="21">
        <f ca="1">IF(ISERROR(INDEX(OFFSET('[1]Лист1'!$A$22:$F$178,-20,0),MATCH(E36&amp;S36,'[1]Лист1'!$D$2:$D$178,0),5+AD36)),0,INDEX(OFFSET('[1]Лист1'!$A$22:$F$178,-20,0),MATCH(E36&amp;S36,'[1]Лист1'!$D$2:$D$178,0),5+AD36))</f>
        <v>0</v>
      </c>
    </row>
    <row r="37" spans="1:31" s="42" customFormat="1" ht="14.25" outlineLevel="1">
      <c r="A37" s="47"/>
      <c r="B37" s="72">
        <f t="shared" si="2"/>
      </c>
      <c r="C37" s="73">
        <f t="shared" si="3"/>
      </c>
      <c r="D37" s="74">
        <f t="shared" si="4"/>
      </c>
      <c r="E37" s="48">
        <f t="shared" si="5"/>
        <v>0</v>
      </c>
      <c r="F37" s="49">
        <f t="shared" si="6"/>
        <v>0</v>
      </c>
      <c r="G37" s="37"/>
      <c r="H37" s="2"/>
      <c r="I37" s="38">
        <f t="shared" si="9"/>
        <v>0</v>
      </c>
      <c r="J37" s="2">
        <f t="shared" si="7"/>
        <v>0</v>
      </c>
      <c r="K37" s="2"/>
      <c r="L37" s="2"/>
      <c r="M37" s="2"/>
      <c r="N37" s="39"/>
      <c r="O37" s="40">
        <f t="shared" si="8"/>
        <v>0</v>
      </c>
      <c r="P37" s="2"/>
      <c r="Q37" s="47"/>
      <c r="R37" s="41" t="s">
        <v>23</v>
      </c>
      <c r="S37" s="41" t="s">
        <v>17</v>
      </c>
      <c r="T37" s="42">
        <f t="shared" si="0"/>
        <v>0</v>
      </c>
      <c r="U37" s="41">
        <f t="shared" si="1"/>
        <v>0</v>
      </c>
      <c r="Z37" s="45" t="s">
        <v>69</v>
      </c>
      <c r="AD37" s="42">
        <f ca="1">IF(ISERROR(COUNTIF(OFFSET('[1]Лист1'!$H$12:$H$20,-10,0),B37&amp;C37&amp;D37)),0,COUNTIF(OFFSET('[1]Лист1'!$H$12:$H$20,-10,0),B37&amp;C37&amp;D37))</f>
        <v>0</v>
      </c>
      <c r="AE37" s="21">
        <f ca="1">IF(ISERROR(INDEX(OFFSET('[1]Лист1'!$A$22:$F$178,-20,0),MATCH(E37&amp;S37,'[1]Лист1'!$D$2:$D$178,0),5+AD37)),0,INDEX(OFFSET('[1]Лист1'!$A$22:$F$178,-20,0),MATCH(E37&amp;S37,'[1]Лист1'!$D$2:$D$178,0),5+AD37))</f>
        <v>0</v>
      </c>
    </row>
    <row r="38" spans="1:31" s="42" customFormat="1" ht="14.25" outlineLevel="1">
      <c r="A38" s="47"/>
      <c r="B38" s="72">
        <f t="shared" si="2"/>
      </c>
      <c r="C38" s="73">
        <f t="shared" si="3"/>
      </c>
      <c r="D38" s="74">
        <f t="shared" si="4"/>
      </c>
      <c r="E38" s="48">
        <f t="shared" si="5"/>
        <v>0</v>
      </c>
      <c r="F38" s="49">
        <f t="shared" si="6"/>
        <v>0</v>
      </c>
      <c r="G38" s="37"/>
      <c r="H38" s="2"/>
      <c r="I38" s="38">
        <f t="shared" si="9"/>
        <v>0</v>
      </c>
      <c r="J38" s="2">
        <f t="shared" si="7"/>
        <v>0</v>
      </c>
      <c r="K38" s="2"/>
      <c r="L38" s="2"/>
      <c r="M38" s="2"/>
      <c r="N38" s="39"/>
      <c r="O38" s="40">
        <f t="shared" si="8"/>
        <v>0</v>
      </c>
      <c r="P38" s="2"/>
      <c r="Q38" s="47"/>
      <c r="R38" s="41" t="s">
        <v>23</v>
      </c>
      <c r="S38" s="41" t="s">
        <v>17</v>
      </c>
      <c r="T38" s="42">
        <f t="shared" si="0"/>
        <v>0</v>
      </c>
      <c r="U38" s="41">
        <f t="shared" si="1"/>
        <v>0</v>
      </c>
      <c r="Z38" s="45" t="s">
        <v>70</v>
      </c>
      <c r="AD38" s="42">
        <f ca="1">IF(ISERROR(COUNTIF(OFFSET('[1]Лист1'!$H$12:$H$20,-10,0),B38&amp;C38&amp;D38)),0,COUNTIF(OFFSET('[1]Лист1'!$H$12:$H$20,-10,0),B38&amp;C38&amp;D38))</f>
        <v>0</v>
      </c>
      <c r="AE38" s="21">
        <f ca="1">IF(ISERROR(INDEX(OFFSET('[1]Лист1'!$A$22:$F$178,-20,0),MATCH(E38&amp;S38,'[1]Лист1'!$D$2:$D$178,0),5+AD38)),0,INDEX(OFFSET('[1]Лист1'!$A$22:$F$178,-20,0),MATCH(E38&amp;S38,'[1]Лист1'!$D$2:$D$178,0),5+AD38))</f>
        <v>0</v>
      </c>
    </row>
    <row r="39" spans="1:31" s="42" customFormat="1" ht="14.25" outlineLevel="1">
      <c r="A39" s="47"/>
      <c r="B39" s="72">
        <f t="shared" si="2"/>
      </c>
      <c r="C39" s="73">
        <f t="shared" si="3"/>
      </c>
      <c r="D39" s="74">
        <f t="shared" si="4"/>
      </c>
      <c r="E39" s="48">
        <f t="shared" si="5"/>
        <v>0</v>
      </c>
      <c r="F39" s="49">
        <f t="shared" si="6"/>
        <v>0</v>
      </c>
      <c r="G39" s="37"/>
      <c r="H39" s="2"/>
      <c r="I39" s="38">
        <f t="shared" si="9"/>
        <v>0</v>
      </c>
      <c r="J39" s="2">
        <f t="shared" si="7"/>
        <v>0</v>
      </c>
      <c r="K39" s="2"/>
      <c r="L39" s="2"/>
      <c r="M39" s="2"/>
      <c r="N39" s="39"/>
      <c r="O39" s="40">
        <f t="shared" si="8"/>
        <v>0</v>
      </c>
      <c r="P39" s="2"/>
      <c r="Q39" s="47"/>
      <c r="R39" s="41" t="s">
        <v>23</v>
      </c>
      <c r="S39" s="41" t="s">
        <v>17</v>
      </c>
      <c r="T39" s="42">
        <f t="shared" si="0"/>
        <v>0</v>
      </c>
      <c r="U39" s="41">
        <f t="shared" si="1"/>
        <v>0</v>
      </c>
      <c r="Z39" s="45"/>
      <c r="AD39" s="42">
        <f ca="1">IF(ISERROR(COUNTIF(OFFSET('[1]Лист1'!$H$12:$H$20,-10,0),B39&amp;C39&amp;D39)),0,COUNTIF(OFFSET('[1]Лист1'!$H$12:$H$20,-10,0),B39&amp;C39&amp;D39))</f>
        <v>0</v>
      </c>
      <c r="AE39" s="21">
        <f ca="1">IF(ISERROR(INDEX(OFFSET('[1]Лист1'!$A$22:$F$178,-20,0),MATCH(E39&amp;S39,'[1]Лист1'!$D$2:$D$178,0),5+AD39)),0,INDEX(OFFSET('[1]Лист1'!$A$22:$F$178,-20,0),MATCH(E39&amp;S39,'[1]Лист1'!$D$2:$D$178,0),5+AD39))</f>
        <v>0</v>
      </c>
    </row>
    <row r="40" spans="1:31" s="42" customFormat="1" ht="14.25" outlineLevel="1">
      <c r="A40" s="47"/>
      <c r="B40" s="72">
        <f t="shared" si="2"/>
      </c>
      <c r="C40" s="73">
        <f t="shared" si="3"/>
      </c>
      <c r="D40" s="74">
        <f t="shared" si="4"/>
      </c>
      <c r="E40" s="48">
        <f t="shared" si="5"/>
        <v>0</v>
      </c>
      <c r="F40" s="49">
        <f t="shared" si="6"/>
        <v>0</v>
      </c>
      <c r="G40" s="37"/>
      <c r="H40" s="2"/>
      <c r="I40" s="38">
        <f t="shared" si="9"/>
        <v>0</v>
      </c>
      <c r="J40" s="2">
        <f t="shared" si="7"/>
        <v>0</v>
      </c>
      <c r="K40" s="2"/>
      <c r="L40" s="2"/>
      <c r="M40" s="2"/>
      <c r="N40" s="39"/>
      <c r="O40" s="40">
        <f t="shared" si="8"/>
        <v>0</v>
      </c>
      <c r="P40" s="2"/>
      <c r="Q40" s="47"/>
      <c r="R40" s="41" t="s">
        <v>23</v>
      </c>
      <c r="S40" s="41" t="s">
        <v>17</v>
      </c>
      <c r="T40" s="42">
        <f t="shared" si="0"/>
        <v>0</v>
      </c>
      <c r="U40" s="41">
        <f t="shared" si="1"/>
        <v>0</v>
      </c>
      <c r="Z40" s="45"/>
      <c r="AD40" s="42">
        <f ca="1">IF(ISERROR(COUNTIF(OFFSET('[1]Лист1'!$H$12:$H$20,-10,0),B40&amp;C40&amp;D40)),0,COUNTIF(OFFSET('[1]Лист1'!$H$12:$H$20,-10,0),B40&amp;C40&amp;D40))</f>
        <v>0</v>
      </c>
      <c r="AE40" s="21">
        <f ca="1">IF(ISERROR(INDEX(OFFSET('[1]Лист1'!$A$22:$F$178,-20,0),MATCH(E40&amp;S40,'[1]Лист1'!$D$2:$D$178,0),5+AD40)),0,INDEX(OFFSET('[1]Лист1'!$A$22:$F$178,-20,0),MATCH(E40&amp;S40,'[1]Лист1'!$D$2:$D$178,0),5+AD40))</f>
        <v>0</v>
      </c>
    </row>
    <row r="41" spans="1:31" s="42" customFormat="1" ht="14.25" outlineLevel="1">
      <c r="A41" s="47"/>
      <c r="B41" s="72">
        <f t="shared" si="2"/>
      </c>
      <c r="C41" s="73">
        <f t="shared" si="3"/>
      </c>
      <c r="D41" s="74">
        <f t="shared" si="4"/>
      </c>
      <c r="E41" s="48">
        <f t="shared" si="5"/>
        <v>0</v>
      </c>
      <c r="F41" s="49">
        <f t="shared" si="6"/>
        <v>0</v>
      </c>
      <c r="G41" s="37"/>
      <c r="H41" s="2"/>
      <c r="I41" s="38">
        <f t="shared" si="9"/>
        <v>0</v>
      </c>
      <c r="J41" s="2">
        <f t="shared" si="7"/>
        <v>0</v>
      </c>
      <c r="K41" s="2"/>
      <c r="L41" s="2"/>
      <c r="M41" s="2"/>
      <c r="N41" s="39"/>
      <c r="O41" s="40">
        <f t="shared" si="8"/>
        <v>0</v>
      </c>
      <c r="P41" s="2"/>
      <c r="Q41" s="47"/>
      <c r="R41" s="41" t="s">
        <v>23</v>
      </c>
      <c r="S41" s="41" t="s">
        <v>17</v>
      </c>
      <c r="T41" s="42">
        <f t="shared" si="0"/>
        <v>0</v>
      </c>
      <c r="U41" s="41">
        <f t="shared" si="1"/>
        <v>0</v>
      </c>
      <c r="Z41" s="45"/>
      <c r="AD41" s="42">
        <f ca="1">IF(ISERROR(COUNTIF(OFFSET('[1]Лист1'!$H$12:$H$20,-10,0),B41&amp;C41&amp;D41)),0,COUNTIF(OFFSET('[1]Лист1'!$H$12:$H$20,-10,0),B41&amp;C41&amp;D41))</f>
        <v>0</v>
      </c>
      <c r="AE41" s="21">
        <f ca="1">IF(ISERROR(INDEX(OFFSET('[1]Лист1'!$A$22:$F$178,-20,0),MATCH(E41&amp;S41,'[1]Лист1'!$D$2:$D$178,0),5+AD41)),0,INDEX(OFFSET('[1]Лист1'!$A$22:$F$178,-20,0),MATCH(E41&amp;S41,'[1]Лист1'!$D$2:$D$178,0),5+AD41))</f>
        <v>0</v>
      </c>
    </row>
    <row r="42" spans="1:31" s="42" customFormat="1" ht="14.25" outlineLevel="1">
      <c r="A42" s="47"/>
      <c r="B42" s="72">
        <f t="shared" si="2"/>
      </c>
      <c r="C42" s="73">
        <f t="shared" si="3"/>
      </c>
      <c r="D42" s="74">
        <f t="shared" si="4"/>
      </c>
      <c r="E42" s="48">
        <f t="shared" si="5"/>
        <v>0</v>
      </c>
      <c r="F42" s="49">
        <f t="shared" si="6"/>
        <v>0</v>
      </c>
      <c r="G42" s="37"/>
      <c r="H42" s="2"/>
      <c r="I42" s="38">
        <f t="shared" si="9"/>
        <v>0</v>
      </c>
      <c r="J42" s="2">
        <f t="shared" si="7"/>
        <v>0</v>
      </c>
      <c r="K42" s="2"/>
      <c r="L42" s="2"/>
      <c r="M42" s="2"/>
      <c r="N42" s="39"/>
      <c r="O42" s="40">
        <f t="shared" si="8"/>
        <v>0</v>
      </c>
      <c r="P42" s="2"/>
      <c r="Q42" s="47"/>
      <c r="R42" s="41" t="s">
        <v>23</v>
      </c>
      <c r="S42" s="41" t="s">
        <v>17</v>
      </c>
      <c r="T42" s="42">
        <f t="shared" si="0"/>
        <v>0</v>
      </c>
      <c r="U42" s="41">
        <f t="shared" si="1"/>
        <v>0</v>
      </c>
      <c r="Z42" s="45"/>
      <c r="AD42" s="42">
        <f ca="1">IF(ISERROR(COUNTIF(OFFSET('[1]Лист1'!$H$12:$H$20,-10,0),B42&amp;C42&amp;D42)),0,COUNTIF(OFFSET('[1]Лист1'!$H$12:$H$20,-10,0),B42&amp;C42&amp;D42))</f>
        <v>0</v>
      </c>
      <c r="AE42" s="21">
        <f ca="1">IF(ISERROR(INDEX(OFFSET('[1]Лист1'!$A$22:$F$178,-20,0),MATCH(E42&amp;S42,'[1]Лист1'!$D$2:$D$178,0),5+AD42)),0,INDEX(OFFSET('[1]Лист1'!$A$22:$F$178,-20,0),MATCH(E42&amp;S42,'[1]Лист1'!$D$2:$D$178,0),5+AD42))</f>
        <v>0</v>
      </c>
    </row>
    <row r="43" spans="1:31" s="42" customFormat="1" ht="14.25" outlineLevel="1">
      <c r="A43" s="47"/>
      <c r="B43" s="72">
        <f t="shared" si="2"/>
      </c>
      <c r="C43" s="73">
        <f t="shared" si="3"/>
      </c>
      <c r="D43" s="74">
        <f t="shared" si="4"/>
      </c>
      <c r="E43" s="48">
        <f t="shared" si="5"/>
        <v>0</v>
      </c>
      <c r="F43" s="49">
        <f t="shared" si="6"/>
        <v>0</v>
      </c>
      <c r="G43" s="37"/>
      <c r="H43" s="2"/>
      <c r="I43" s="38">
        <f t="shared" si="9"/>
        <v>0</v>
      </c>
      <c r="J43" s="2">
        <f t="shared" si="7"/>
        <v>0</v>
      </c>
      <c r="K43" s="2"/>
      <c r="L43" s="2"/>
      <c r="M43" s="2"/>
      <c r="N43" s="39"/>
      <c r="O43" s="40">
        <f t="shared" si="8"/>
        <v>0</v>
      </c>
      <c r="P43" s="2"/>
      <c r="Q43" s="47"/>
      <c r="R43" s="41" t="s">
        <v>23</v>
      </c>
      <c r="S43" s="41" t="s">
        <v>17</v>
      </c>
      <c r="T43" s="42">
        <f t="shared" si="0"/>
        <v>0</v>
      </c>
      <c r="U43" s="41">
        <f t="shared" si="1"/>
        <v>0</v>
      </c>
      <c r="Z43" s="45"/>
      <c r="AD43" s="42">
        <f ca="1">IF(ISERROR(COUNTIF(OFFSET('[1]Лист1'!$H$12:$H$20,-10,0),B43&amp;C43&amp;D43)),0,COUNTIF(OFFSET('[1]Лист1'!$H$12:$H$20,-10,0),B43&amp;C43&amp;D43))</f>
        <v>0</v>
      </c>
      <c r="AE43" s="21">
        <f ca="1">IF(ISERROR(INDEX(OFFSET('[1]Лист1'!$A$22:$F$178,-20,0),MATCH(E43&amp;S43,'[1]Лист1'!$D$2:$D$178,0),5+AD43)),0,INDEX(OFFSET('[1]Лист1'!$A$22:$F$178,-20,0),MATCH(E43&amp;S43,'[1]Лист1'!$D$2:$D$178,0),5+AD43))</f>
        <v>0</v>
      </c>
    </row>
    <row r="44" spans="1:31" s="42" customFormat="1" ht="14.25" outlineLevel="1">
      <c r="A44" s="47"/>
      <c r="B44" s="72">
        <f t="shared" si="2"/>
      </c>
      <c r="C44" s="73">
        <f t="shared" si="3"/>
      </c>
      <c r="D44" s="74">
        <f t="shared" si="4"/>
      </c>
      <c r="E44" s="48">
        <f t="shared" si="5"/>
        <v>0</v>
      </c>
      <c r="F44" s="49">
        <f t="shared" si="6"/>
        <v>0</v>
      </c>
      <c r="G44" s="37"/>
      <c r="H44" s="2"/>
      <c r="I44" s="38">
        <f t="shared" si="9"/>
        <v>0</v>
      </c>
      <c r="J44" s="2">
        <f t="shared" si="7"/>
        <v>0</v>
      </c>
      <c r="K44" s="2"/>
      <c r="L44" s="2"/>
      <c r="M44" s="2"/>
      <c r="N44" s="39"/>
      <c r="O44" s="40">
        <f t="shared" si="8"/>
        <v>0</v>
      </c>
      <c r="P44" s="2"/>
      <c r="Q44" s="47"/>
      <c r="R44" s="41" t="s">
        <v>23</v>
      </c>
      <c r="S44" s="41" t="s">
        <v>17</v>
      </c>
      <c r="T44" s="42">
        <f t="shared" si="0"/>
        <v>0</v>
      </c>
      <c r="U44" s="41">
        <f t="shared" si="1"/>
        <v>0</v>
      </c>
      <c r="AD44" s="42">
        <f ca="1">IF(ISERROR(COUNTIF(OFFSET('[1]Лист1'!$H$12:$H$20,-10,0),B44&amp;C44&amp;D44)),0,COUNTIF(OFFSET('[1]Лист1'!$H$12:$H$20,-10,0),B44&amp;C44&amp;D44))</f>
        <v>0</v>
      </c>
      <c r="AE44" s="21">
        <f ca="1">IF(ISERROR(INDEX(OFFSET('[1]Лист1'!$A$22:$F$178,-20,0),MATCH(E44&amp;S44,'[1]Лист1'!$D$2:$D$178,0),5+AD44)),0,INDEX(OFFSET('[1]Лист1'!$A$22:$F$178,-20,0),MATCH(E44&amp;S44,'[1]Лист1'!$D$2:$D$178,0),5+AD44))</f>
        <v>0</v>
      </c>
    </row>
    <row r="45" spans="1:31" s="42" customFormat="1" ht="14.25" outlineLevel="1">
      <c r="A45" s="47"/>
      <c r="B45" s="72">
        <f t="shared" si="2"/>
      </c>
      <c r="C45" s="73">
        <f t="shared" si="3"/>
      </c>
      <c r="D45" s="74">
        <f t="shared" si="4"/>
      </c>
      <c r="E45" s="48">
        <f t="shared" si="5"/>
        <v>0</v>
      </c>
      <c r="F45" s="49">
        <f t="shared" si="6"/>
        <v>0</v>
      </c>
      <c r="G45" s="37"/>
      <c r="H45" s="2"/>
      <c r="I45" s="38">
        <f t="shared" si="9"/>
        <v>0</v>
      </c>
      <c r="J45" s="2">
        <f t="shared" si="7"/>
        <v>0</v>
      </c>
      <c r="K45" s="2"/>
      <c r="L45" s="2"/>
      <c r="M45" s="2"/>
      <c r="N45" s="39"/>
      <c r="O45" s="40">
        <f t="shared" si="8"/>
        <v>0</v>
      </c>
      <c r="P45" s="2"/>
      <c r="Q45" s="47"/>
      <c r="R45" s="41" t="s">
        <v>23</v>
      </c>
      <c r="S45" s="41" t="s">
        <v>17</v>
      </c>
      <c r="T45" s="42">
        <f t="shared" si="0"/>
        <v>0</v>
      </c>
      <c r="U45" s="41">
        <f t="shared" si="1"/>
        <v>0</v>
      </c>
      <c r="AD45" s="42">
        <f ca="1">IF(ISERROR(COUNTIF(OFFSET('[1]Лист1'!$H$12:$H$20,-10,0),B45&amp;C45&amp;D45)),0,COUNTIF(OFFSET('[1]Лист1'!$H$12:$H$20,-10,0),B45&amp;C45&amp;D45))</f>
        <v>0</v>
      </c>
      <c r="AE45" s="21">
        <f ca="1">IF(ISERROR(INDEX(OFFSET('[1]Лист1'!$A$22:$F$178,-20,0),MATCH(E45&amp;S45,'[1]Лист1'!$D$2:$D$178,0),5+AD45)),0,INDEX(OFFSET('[1]Лист1'!$A$22:$F$178,-20,0),MATCH(E45&amp;S45,'[1]Лист1'!$D$2:$D$178,0),5+AD45))</f>
        <v>0</v>
      </c>
    </row>
    <row r="46" spans="1:31" s="42" customFormat="1" ht="14.25" outlineLevel="1">
      <c r="A46" s="47"/>
      <c r="B46" s="72">
        <f t="shared" si="2"/>
      </c>
      <c r="C46" s="73">
        <f t="shared" si="3"/>
      </c>
      <c r="D46" s="74">
        <f t="shared" si="4"/>
      </c>
      <c r="E46" s="48">
        <f t="shared" si="5"/>
        <v>0</v>
      </c>
      <c r="F46" s="49">
        <f t="shared" si="6"/>
        <v>0</v>
      </c>
      <c r="G46" s="37"/>
      <c r="H46" s="2"/>
      <c r="I46" s="38">
        <f t="shared" si="9"/>
        <v>0</v>
      </c>
      <c r="J46" s="2">
        <f t="shared" si="7"/>
        <v>0</v>
      </c>
      <c r="K46" s="2"/>
      <c r="L46" s="2"/>
      <c r="M46" s="2"/>
      <c r="N46" s="39"/>
      <c r="O46" s="40">
        <f t="shared" si="8"/>
        <v>0</v>
      </c>
      <c r="P46" s="2"/>
      <c r="Q46" s="47"/>
      <c r="R46" s="41" t="s">
        <v>23</v>
      </c>
      <c r="S46" s="41" t="s">
        <v>17</v>
      </c>
      <c r="T46" s="42">
        <f t="shared" si="0"/>
        <v>0</v>
      </c>
      <c r="U46" s="41">
        <f t="shared" si="1"/>
        <v>0</v>
      </c>
      <c r="AD46" s="42">
        <f ca="1">IF(ISERROR(COUNTIF(OFFSET('[1]Лист1'!$H$12:$H$20,-10,0),B46&amp;C46&amp;D46)),0,COUNTIF(OFFSET('[1]Лист1'!$H$12:$H$20,-10,0),B46&amp;C46&amp;D46))</f>
        <v>0</v>
      </c>
      <c r="AE46" s="21">
        <f ca="1">IF(ISERROR(INDEX(OFFSET('[1]Лист1'!$A$22:$F$178,-20,0),MATCH(E46&amp;S46,'[1]Лист1'!$D$2:$D$178,0),5+AD46)),0,INDEX(OFFSET('[1]Лист1'!$A$22:$F$178,-20,0),MATCH(E46&amp;S46,'[1]Лист1'!$D$2:$D$178,0),5+AD46))</f>
        <v>0</v>
      </c>
    </row>
    <row r="47" spans="1:31" s="42" customFormat="1" ht="14.25" outlineLevel="1">
      <c r="A47" s="47"/>
      <c r="B47" s="72">
        <f t="shared" si="2"/>
      </c>
      <c r="C47" s="73">
        <f t="shared" si="3"/>
      </c>
      <c r="D47" s="74">
        <f t="shared" si="4"/>
      </c>
      <c r="E47" s="48">
        <f t="shared" si="5"/>
        <v>0</v>
      </c>
      <c r="F47" s="49">
        <f t="shared" si="6"/>
        <v>0</v>
      </c>
      <c r="G47" s="37"/>
      <c r="H47" s="2"/>
      <c r="I47" s="38">
        <f t="shared" si="9"/>
        <v>0</v>
      </c>
      <c r="J47" s="2">
        <f t="shared" si="7"/>
        <v>0</v>
      </c>
      <c r="K47" s="2"/>
      <c r="L47" s="2"/>
      <c r="M47" s="2"/>
      <c r="N47" s="39"/>
      <c r="O47" s="40">
        <f t="shared" si="8"/>
        <v>0</v>
      </c>
      <c r="P47" s="2"/>
      <c r="Q47" s="47"/>
      <c r="R47" s="41" t="s">
        <v>23</v>
      </c>
      <c r="S47" s="41" t="s">
        <v>17</v>
      </c>
      <c r="T47" s="42">
        <f t="shared" si="0"/>
        <v>0</v>
      </c>
      <c r="U47" s="41">
        <f t="shared" si="1"/>
        <v>0</v>
      </c>
      <c r="AD47" s="42">
        <f ca="1">IF(ISERROR(COUNTIF(OFFSET('[1]Лист1'!$H$12:$H$20,-10,0),B47&amp;C47&amp;D47)),0,COUNTIF(OFFSET('[1]Лист1'!$H$12:$H$20,-10,0),B47&amp;C47&amp;D47))</f>
        <v>0</v>
      </c>
      <c r="AE47" s="21">
        <f ca="1">IF(ISERROR(INDEX(OFFSET('[1]Лист1'!$A$22:$F$178,-20,0),MATCH(E47&amp;S47,'[1]Лист1'!$D$2:$D$178,0),5+AD47)),0,INDEX(OFFSET('[1]Лист1'!$A$22:$F$178,-20,0),MATCH(E47&amp;S47,'[1]Лист1'!$D$2:$D$178,0),5+AD47))</f>
        <v>0</v>
      </c>
    </row>
    <row r="48" spans="1:31" s="42" customFormat="1" ht="14.25" outlineLevel="1">
      <c r="A48" s="47"/>
      <c r="B48" s="72">
        <f t="shared" si="2"/>
      </c>
      <c r="C48" s="73">
        <f t="shared" si="3"/>
      </c>
      <c r="D48" s="74">
        <f t="shared" si="4"/>
      </c>
      <c r="E48" s="48">
        <f t="shared" si="5"/>
        <v>0</v>
      </c>
      <c r="F48" s="49">
        <f t="shared" si="6"/>
        <v>0</v>
      </c>
      <c r="G48" s="37"/>
      <c r="H48" s="2"/>
      <c r="I48" s="38">
        <f t="shared" si="9"/>
        <v>0</v>
      </c>
      <c r="J48" s="2">
        <f t="shared" si="7"/>
        <v>0</v>
      </c>
      <c r="K48" s="2"/>
      <c r="L48" s="2"/>
      <c r="M48" s="2"/>
      <c r="N48" s="39"/>
      <c r="O48" s="40">
        <f t="shared" si="8"/>
        <v>0</v>
      </c>
      <c r="P48" s="2"/>
      <c r="Q48" s="47"/>
      <c r="R48" s="41" t="s">
        <v>23</v>
      </c>
      <c r="S48" s="41" t="s">
        <v>17</v>
      </c>
      <c r="T48" s="42">
        <f t="shared" si="0"/>
        <v>0</v>
      </c>
      <c r="U48" s="41">
        <f t="shared" si="1"/>
        <v>0</v>
      </c>
      <c r="AD48" s="42">
        <f ca="1">IF(ISERROR(COUNTIF(OFFSET('[1]Лист1'!$H$12:$H$20,-10,0),B48&amp;C48&amp;D48)),0,COUNTIF(OFFSET('[1]Лист1'!$H$12:$H$20,-10,0),B48&amp;C48&amp;D48))</f>
        <v>0</v>
      </c>
      <c r="AE48" s="21">
        <f ca="1">IF(ISERROR(INDEX(OFFSET('[1]Лист1'!$A$22:$F$178,-20,0),MATCH(E48&amp;S48,'[1]Лист1'!$D$2:$D$178,0),5+AD48)),0,INDEX(OFFSET('[1]Лист1'!$A$22:$F$178,-20,0),MATCH(E48&amp;S48,'[1]Лист1'!$D$2:$D$178,0),5+AD48))</f>
        <v>0</v>
      </c>
    </row>
    <row r="49" spans="1:31" s="42" customFormat="1" ht="14.25" outlineLevel="1">
      <c r="A49" s="47"/>
      <c r="B49" s="72">
        <f t="shared" si="2"/>
      </c>
      <c r="C49" s="73">
        <f t="shared" si="3"/>
      </c>
      <c r="D49" s="74">
        <f t="shared" si="4"/>
      </c>
      <c r="E49" s="48">
        <f t="shared" si="5"/>
        <v>0</v>
      </c>
      <c r="F49" s="49">
        <f t="shared" si="6"/>
        <v>0</v>
      </c>
      <c r="G49" s="37"/>
      <c r="H49" s="2"/>
      <c r="I49" s="38">
        <f t="shared" si="9"/>
        <v>0</v>
      </c>
      <c r="J49" s="2">
        <f t="shared" si="7"/>
        <v>0</v>
      </c>
      <c r="K49" s="2"/>
      <c r="L49" s="2"/>
      <c r="M49" s="2"/>
      <c r="N49" s="39"/>
      <c r="O49" s="40">
        <f t="shared" si="8"/>
        <v>0</v>
      </c>
      <c r="P49" s="2"/>
      <c r="Q49" s="47"/>
      <c r="R49" s="41" t="s">
        <v>23</v>
      </c>
      <c r="S49" s="41" t="s">
        <v>17</v>
      </c>
      <c r="T49" s="42">
        <f t="shared" si="0"/>
        <v>0</v>
      </c>
      <c r="U49" s="41">
        <f t="shared" si="1"/>
        <v>0</v>
      </c>
      <c r="AD49" s="42">
        <f ca="1">IF(ISERROR(COUNTIF(OFFSET('[1]Лист1'!$H$12:$H$20,-10,0),B49&amp;C49&amp;D49)),0,COUNTIF(OFFSET('[1]Лист1'!$H$12:$H$20,-10,0),B49&amp;C49&amp;D49))</f>
        <v>0</v>
      </c>
      <c r="AE49" s="21">
        <f ca="1">IF(ISERROR(INDEX(OFFSET('[1]Лист1'!$A$22:$F$178,-20,0),MATCH(E49&amp;S49,'[1]Лист1'!$D$2:$D$178,0),5+AD49)),0,INDEX(OFFSET('[1]Лист1'!$A$22:$F$178,-20,0),MATCH(E49&amp;S49,'[1]Лист1'!$D$2:$D$178,0),5+AD49))</f>
        <v>0</v>
      </c>
    </row>
    <row r="50" spans="1:31" s="42" customFormat="1" ht="14.25" outlineLevel="1">
      <c r="A50" s="47"/>
      <c r="B50" s="72">
        <f t="shared" si="2"/>
      </c>
      <c r="C50" s="73">
        <f t="shared" si="3"/>
      </c>
      <c r="D50" s="74">
        <f t="shared" si="4"/>
      </c>
      <c r="E50" s="48">
        <f t="shared" si="5"/>
        <v>0</v>
      </c>
      <c r="F50" s="49">
        <f t="shared" si="6"/>
        <v>0</v>
      </c>
      <c r="G50" s="37"/>
      <c r="H50" s="2"/>
      <c r="I50" s="38">
        <f t="shared" si="9"/>
        <v>0</v>
      </c>
      <c r="J50" s="2">
        <f t="shared" si="7"/>
        <v>0</v>
      </c>
      <c r="K50" s="2"/>
      <c r="L50" s="2"/>
      <c r="M50" s="2"/>
      <c r="N50" s="39"/>
      <c r="O50" s="40">
        <f t="shared" si="8"/>
        <v>0</v>
      </c>
      <c r="P50" s="2"/>
      <c r="Q50" s="47"/>
      <c r="R50" s="41" t="s">
        <v>23</v>
      </c>
      <c r="S50" s="41" t="s">
        <v>17</v>
      </c>
      <c r="T50" s="42">
        <f t="shared" si="0"/>
        <v>0</v>
      </c>
      <c r="U50" s="41">
        <f t="shared" si="1"/>
        <v>0</v>
      </c>
      <c r="AD50" s="42">
        <f ca="1">IF(ISERROR(COUNTIF(OFFSET('[1]Лист1'!$H$12:$H$20,-10,0),B50&amp;C50&amp;D50)),0,COUNTIF(OFFSET('[1]Лист1'!$H$12:$H$20,-10,0),B50&amp;C50&amp;D50))</f>
        <v>0</v>
      </c>
      <c r="AE50" s="21">
        <f ca="1">IF(ISERROR(INDEX(OFFSET('[1]Лист1'!$A$22:$F$178,-20,0),MATCH(E50&amp;S50,'[1]Лист1'!$D$2:$D$178,0),5+AD50)),0,INDEX(OFFSET('[1]Лист1'!$A$22:$F$178,-20,0),MATCH(E50&amp;S50,'[1]Лист1'!$D$2:$D$178,0),5+AD50))</f>
        <v>0</v>
      </c>
    </row>
    <row r="51" spans="1:31" s="42" customFormat="1" ht="14.25" outlineLevel="1">
      <c r="A51" s="47"/>
      <c r="B51" s="72">
        <f t="shared" si="2"/>
      </c>
      <c r="C51" s="73">
        <f t="shared" si="3"/>
      </c>
      <c r="D51" s="74">
        <f t="shared" si="4"/>
      </c>
      <c r="E51" s="48">
        <f t="shared" si="5"/>
        <v>0</v>
      </c>
      <c r="F51" s="49">
        <f t="shared" si="6"/>
        <v>0</v>
      </c>
      <c r="G51" s="37"/>
      <c r="H51" s="2"/>
      <c r="I51" s="38">
        <f t="shared" si="9"/>
        <v>0</v>
      </c>
      <c r="J51" s="2">
        <f t="shared" si="7"/>
        <v>0</v>
      </c>
      <c r="K51" s="2"/>
      <c r="L51" s="2"/>
      <c r="M51" s="2"/>
      <c r="N51" s="39"/>
      <c r="O51" s="40">
        <f t="shared" si="8"/>
        <v>0</v>
      </c>
      <c r="P51" s="2"/>
      <c r="Q51" s="47"/>
      <c r="R51" s="41" t="s">
        <v>23</v>
      </c>
      <c r="S51" s="41" t="s">
        <v>17</v>
      </c>
      <c r="T51" s="42">
        <f t="shared" si="0"/>
        <v>0</v>
      </c>
      <c r="U51" s="41">
        <f t="shared" si="1"/>
        <v>0</v>
      </c>
      <c r="AD51" s="42">
        <f ca="1">IF(ISERROR(COUNTIF(OFFSET('[1]Лист1'!$H$12:$H$20,-10,0),B51&amp;C51&amp;D51)),0,COUNTIF(OFFSET('[1]Лист1'!$H$12:$H$20,-10,0),B51&amp;C51&amp;D51))</f>
        <v>0</v>
      </c>
      <c r="AE51" s="21">
        <f ca="1">IF(ISERROR(INDEX(OFFSET('[1]Лист1'!$A$22:$F$178,-20,0),MATCH(E51&amp;S51,'[1]Лист1'!$D$2:$D$178,0),5+AD51)),0,INDEX(OFFSET('[1]Лист1'!$A$22:$F$178,-20,0),MATCH(E51&amp;S51,'[1]Лист1'!$D$2:$D$178,0),5+AD51))</f>
        <v>0</v>
      </c>
    </row>
    <row r="52" spans="1:31" s="42" customFormat="1" ht="14.25" outlineLevel="1">
      <c r="A52" s="47"/>
      <c r="B52" s="72">
        <f t="shared" si="2"/>
      </c>
      <c r="C52" s="73">
        <f t="shared" si="3"/>
      </c>
      <c r="D52" s="74">
        <f t="shared" si="4"/>
      </c>
      <c r="E52" s="48">
        <f t="shared" si="5"/>
        <v>0</v>
      </c>
      <c r="F52" s="49">
        <f t="shared" si="6"/>
        <v>0</v>
      </c>
      <c r="G52" s="37"/>
      <c r="H52" s="2"/>
      <c r="I52" s="38">
        <f t="shared" si="9"/>
        <v>0</v>
      </c>
      <c r="J52" s="2">
        <f t="shared" si="7"/>
        <v>0</v>
      </c>
      <c r="K52" s="2"/>
      <c r="L52" s="2"/>
      <c r="M52" s="2"/>
      <c r="N52" s="39"/>
      <c r="O52" s="40">
        <f t="shared" si="8"/>
        <v>0</v>
      </c>
      <c r="P52" s="2"/>
      <c r="Q52" s="47"/>
      <c r="R52" s="41" t="s">
        <v>23</v>
      </c>
      <c r="S52" s="41" t="s">
        <v>17</v>
      </c>
      <c r="T52" s="42">
        <f t="shared" si="0"/>
        <v>0</v>
      </c>
      <c r="U52" s="41">
        <f t="shared" si="1"/>
        <v>0</v>
      </c>
      <c r="AD52" s="42">
        <f ca="1">IF(ISERROR(COUNTIF(OFFSET('[1]Лист1'!$H$12:$H$20,-10,0),B52&amp;C52&amp;D52)),0,COUNTIF(OFFSET('[1]Лист1'!$H$12:$H$20,-10,0),B52&amp;C52&amp;D52))</f>
        <v>0</v>
      </c>
      <c r="AE52" s="21">
        <f ca="1">IF(ISERROR(INDEX(OFFSET('[1]Лист1'!$A$22:$F$178,-20,0),MATCH(E52&amp;S52,'[1]Лист1'!$D$2:$D$178,0),5+AD52)),0,INDEX(OFFSET('[1]Лист1'!$A$22:$F$178,-20,0),MATCH(E52&amp;S52,'[1]Лист1'!$D$2:$D$178,0),5+AD52))</f>
        <v>0</v>
      </c>
    </row>
    <row r="53" spans="1:31" s="42" customFormat="1" ht="14.25" outlineLevel="1">
      <c r="A53" s="47"/>
      <c r="B53" s="72">
        <f t="shared" si="2"/>
      </c>
      <c r="C53" s="73">
        <f t="shared" si="3"/>
      </c>
      <c r="D53" s="74">
        <f t="shared" si="4"/>
      </c>
      <c r="E53" s="48">
        <f t="shared" si="5"/>
        <v>0</v>
      </c>
      <c r="F53" s="49">
        <f t="shared" si="6"/>
        <v>0</v>
      </c>
      <c r="G53" s="37"/>
      <c r="H53" s="2"/>
      <c r="I53" s="38">
        <f t="shared" si="9"/>
        <v>0</v>
      </c>
      <c r="J53" s="2">
        <f t="shared" si="7"/>
        <v>0</v>
      </c>
      <c r="K53" s="2"/>
      <c r="L53" s="2"/>
      <c r="M53" s="2"/>
      <c r="N53" s="39"/>
      <c r="O53" s="40">
        <f t="shared" si="8"/>
        <v>0</v>
      </c>
      <c r="P53" s="2"/>
      <c r="Q53" s="47"/>
      <c r="R53" s="41" t="s">
        <v>23</v>
      </c>
      <c r="S53" s="41" t="s">
        <v>17</v>
      </c>
      <c r="T53" s="42">
        <f t="shared" si="0"/>
        <v>0</v>
      </c>
      <c r="U53" s="41">
        <f t="shared" si="1"/>
        <v>0</v>
      </c>
      <c r="AD53" s="42">
        <f ca="1">IF(ISERROR(COUNTIF(OFFSET('[1]Лист1'!$H$12:$H$20,-10,0),B53&amp;C53&amp;D53)),0,COUNTIF(OFFSET('[1]Лист1'!$H$12:$H$20,-10,0),B53&amp;C53&amp;D53))</f>
        <v>0</v>
      </c>
      <c r="AE53" s="21">
        <f ca="1">IF(ISERROR(INDEX(OFFSET('[1]Лист1'!$A$22:$F$178,-20,0),MATCH(E53&amp;S53,'[1]Лист1'!$D$2:$D$178,0),5+AD53)),0,INDEX(OFFSET('[1]Лист1'!$A$22:$F$178,-20,0),MATCH(E53&amp;S53,'[1]Лист1'!$D$2:$D$178,0),5+AD53))</f>
        <v>0</v>
      </c>
    </row>
    <row r="54" spans="1:31" s="42" customFormat="1" ht="15" outlineLevel="1" thickBot="1">
      <c r="A54" s="51"/>
      <c r="B54" s="75">
        <f t="shared" si="2"/>
      </c>
      <c r="C54" s="76">
        <f t="shared" si="3"/>
      </c>
      <c r="D54" s="77">
        <f t="shared" si="4"/>
      </c>
      <c r="E54" s="52">
        <f t="shared" si="5"/>
        <v>0</v>
      </c>
      <c r="F54" s="53">
        <f t="shared" si="6"/>
        <v>0</v>
      </c>
      <c r="G54" s="37"/>
      <c r="H54" s="2"/>
      <c r="I54" s="38">
        <f t="shared" si="9"/>
        <v>0</v>
      </c>
      <c r="J54" s="2">
        <f t="shared" si="7"/>
        <v>0</v>
      </c>
      <c r="K54" s="2"/>
      <c r="L54" s="2"/>
      <c r="M54" s="2"/>
      <c r="N54" s="39"/>
      <c r="O54" s="40">
        <f t="shared" si="8"/>
        <v>0</v>
      </c>
      <c r="P54" s="2"/>
      <c r="Q54" s="51"/>
      <c r="R54" s="41" t="s">
        <v>23</v>
      </c>
      <c r="S54" s="41" t="s">
        <v>17</v>
      </c>
      <c r="T54" s="42">
        <f t="shared" si="0"/>
        <v>0</v>
      </c>
      <c r="U54" s="41">
        <f t="shared" si="1"/>
        <v>0</v>
      </c>
      <c r="AD54" s="42">
        <f ca="1">IF(ISERROR(COUNTIF(OFFSET('[1]Лист1'!$H$12:$H$20,-10,0),B54&amp;C54&amp;D54)),0,COUNTIF(OFFSET('[1]Лист1'!$H$12:$H$20,-10,0),B54&amp;C54&amp;D54))</f>
        <v>0</v>
      </c>
      <c r="AE54" s="21">
        <f ca="1">IF(ISERROR(INDEX(OFFSET('[1]Лист1'!$A$22:$F$178,-20,0),MATCH(E54&amp;S54,'[1]Лист1'!$D$2:$D$178,0),5+AD54)),0,INDEX(OFFSET('[1]Лист1'!$A$22:$F$178,-20,0),MATCH(E54&amp;S54,'[1]Лист1'!$D$2:$D$178,0),5+AD54))</f>
        <v>0</v>
      </c>
    </row>
    <row r="55" spans="1:21" s="42" customFormat="1" ht="15" thickBot="1" thickTop="1">
      <c r="A55" s="54"/>
      <c r="B55" s="78" t="s">
        <v>43</v>
      </c>
      <c r="C55" s="79"/>
      <c r="D55" s="79"/>
      <c r="E55" s="55"/>
      <c r="F55" s="55"/>
      <c r="G55" s="55"/>
      <c r="H55" s="56">
        <f>SUM(H15:H54)</f>
        <v>0</v>
      </c>
      <c r="I55" s="123" t="s">
        <v>44</v>
      </c>
      <c r="J55" s="81">
        <f>SUM(J15:J54)</f>
        <v>0</v>
      </c>
      <c r="K55" s="81">
        <f>J55</f>
        <v>0</v>
      </c>
      <c r="L55" s="123" t="s">
        <v>45</v>
      </c>
      <c r="M55" s="2"/>
      <c r="N55" s="54"/>
      <c r="O55" s="57"/>
      <c r="P55" s="2"/>
      <c r="Q55" s="2"/>
      <c r="R55" s="18"/>
      <c r="S55" s="26"/>
      <c r="T55" s="42">
        <f t="shared" si="0"/>
        <v>0</v>
      </c>
      <c r="U55" s="41"/>
    </row>
    <row r="56" spans="1:35" s="42" customFormat="1" ht="18.75" thickTop="1">
      <c r="A56" s="36">
        <f>A15+1</f>
        <v>2</v>
      </c>
      <c r="B56" s="69"/>
      <c r="C56" s="70"/>
      <c r="D56" s="71"/>
      <c r="E56" s="88"/>
      <c r="F56" s="92"/>
      <c r="G56" s="122"/>
      <c r="H56" s="2"/>
      <c r="I56" s="83"/>
      <c r="J56" s="83">
        <f aca="true" t="shared" si="10" ref="J56:J119">ROUND(H56*I56,2)</f>
        <v>0</v>
      </c>
      <c r="K56" s="83"/>
      <c r="L56" s="83"/>
      <c r="M56" s="1"/>
      <c r="N56" s="89"/>
      <c r="O56" s="40">
        <f>(H56&lt;=8)*(N56+TIME(0,H56*40,0))</f>
        <v>0</v>
      </c>
      <c r="P56" s="65"/>
      <c r="Q56" s="36"/>
      <c r="R56" s="41" t="s">
        <v>23</v>
      </c>
      <c r="S56" s="41" t="s">
        <v>17</v>
      </c>
      <c r="T56" s="42">
        <f t="shared" si="0"/>
        <v>0</v>
      </c>
      <c r="U56" s="41">
        <f aca="true" t="shared" si="11" ref="U56:U95">$U$14</f>
        <v>0</v>
      </c>
      <c r="W56" s="98"/>
      <c r="AA56" s="21"/>
      <c r="AB56" s="21"/>
      <c r="AC56" s="98"/>
      <c r="AD56" s="21">
        <f ca="1">IF(ISERROR(COUNTIF(OFFSET('[1]Лист1'!$H$12:$H$20,-10,0),B56&amp;C56&amp;D56)),0,COUNTIF(OFFSET('[1]Лист1'!$H$12:$H$20,-10,0),B56&amp;C56&amp;D56))</f>
        <v>0</v>
      </c>
      <c r="AE56" s="21">
        <f ca="1">IF(ISERROR(INDEX(OFFSET('[1]Лист1'!$A$22:$F$178,-20,0),MATCH(E56&amp;S56,'[1]Лист1'!$D$2:$D$178,0),5+AD56)),0,INDEX(OFFSET('[1]Лист1'!$A$22:$F$178,-20,0),MATCH(E56&amp;S56,'[1]Лист1'!$D$2:$D$178,0),5+AD56))</f>
        <v>0</v>
      </c>
      <c r="AF56" s="21"/>
      <c r="AG56" s="21"/>
      <c r="AH56" s="21"/>
      <c r="AI56" s="98"/>
    </row>
    <row r="57" spans="1:35" s="42" customFormat="1" ht="14.25" outlineLevel="1">
      <c r="A57" s="47"/>
      <c r="B57" s="94">
        <f aca="true" t="shared" si="12" ref="B57:B95">IF(B56="","",B56)</f>
      </c>
      <c r="C57" s="95">
        <f aca="true" t="shared" si="13" ref="C57:C95">IF(C56="","",C56)</f>
      </c>
      <c r="D57" s="96">
        <f aca="true" t="shared" si="14" ref="D57:D95">IF(D56="","",D56)</f>
      </c>
      <c r="E57" s="97">
        <f aca="true" t="shared" si="15" ref="E57:E95">E56</f>
        <v>0</v>
      </c>
      <c r="F57" s="101">
        <f aca="true" t="shared" si="16" ref="F57:F95">F56</f>
        <v>0</v>
      </c>
      <c r="G57" s="115"/>
      <c r="H57" s="2"/>
      <c r="I57" s="83"/>
      <c r="J57" s="83">
        <f t="shared" si="10"/>
        <v>0</v>
      </c>
      <c r="K57" s="83"/>
      <c r="L57" s="83"/>
      <c r="M57" s="65"/>
      <c r="N57" s="89"/>
      <c r="O57" s="40">
        <f aca="true" t="shared" si="17" ref="O57:O95">(H57&lt;=8)*(N57+TIME(0,H57*40,0))</f>
        <v>0</v>
      </c>
      <c r="P57" s="65"/>
      <c r="Q57" s="47"/>
      <c r="R57" s="41" t="s">
        <v>23</v>
      </c>
      <c r="S57" s="41" t="s">
        <v>17</v>
      </c>
      <c r="T57" s="42">
        <f t="shared" si="0"/>
        <v>0</v>
      </c>
      <c r="U57" s="41">
        <f t="shared" si="11"/>
        <v>0</v>
      </c>
      <c r="W57" s="21"/>
      <c r="AA57" s="21"/>
      <c r="AB57" s="21"/>
      <c r="AC57" s="21"/>
      <c r="AD57" s="21">
        <f ca="1">IF(ISERROR(COUNTIF(OFFSET('[1]Лист1'!$H$12:$H$20,-10,0),B57&amp;C57&amp;D57)),0,COUNTIF(OFFSET('[1]Лист1'!$H$12:$H$20,-10,0),B57&amp;C57&amp;D57))</f>
        <v>0</v>
      </c>
      <c r="AE57" s="21">
        <f ca="1">IF(ISERROR(INDEX(OFFSET('[1]Лист1'!$A$22:$F$178,-20,0),MATCH(E57&amp;S57,'[1]Лист1'!$D$2:$D$178,0),5+AD57)),0,INDEX(OFFSET('[1]Лист1'!$A$22:$F$178,-20,0),MATCH(E57&amp;S57,'[1]Лист1'!$D$2:$D$178,0),5+AD57))</f>
        <v>0</v>
      </c>
      <c r="AF57" s="21"/>
      <c r="AG57" s="21"/>
      <c r="AH57" s="21"/>
      <c r="AI57" s="21"/>
    </row>
    <row r="58" spans="1:35" s="42" customFormat="1" ht="14.25" outlineLevel="1">
      <c r="A58" s="47"/>
      <c r="B58" s="94">
        <f t="shared" si="12"/>
      </c>
      <c r="C58" s="95">
        <f t="shared" si="13"/>
      </c>
      <c r="D58" s="96">
        <f t="shared" si="14"/>
      </c>
      <c r="E58" s="97">
        <f t="shared" si="15"/>
        <v>0</v>
      </c>
      <c r="F58" s="101">
        <f t="shared" si="16"/>
        <v>0</v>
      </c>
      <c r="G58" s="115"/>
      <c r="H58" s="2"/>
      <c r="I58" s="83"/>
      <c r="J58" s="83">
        <f t="shared" si="10"/>
        <v>0</v>
      </c>
      <c r="K58" s="83"/>
      <c r="L58" s="83"/>
      <c r="M58" s="65"/>
      <c r="N58" s="39"/>
      <c r="O58" s="40">
        <f t="shared" si="17"/>
        <v>0</v>
      </c>
      <c r="P58" s="65"/>
      <c r="Q58" s="47"/>
      <c r="R58" s="41" t="s">
        <v>23</v>
      </c>
      <c r="S58" s="41" t="s">
        <v>17</v>
      </c>
      <c r="T58" s="42">
        <f t="shared" si="0"/>
        <v>0</v>
      </c>
      <c r="U58" s="41">
        <f t="shared" si="11"/>
        <v>0</v>
      </c>
      <c r="W58" s="21"/>
      <c r="AA58" s="21"/>
      <c r="AB58" s="21"/>
      <c r="AC58" s="21"/>
      <c r="AD58" s="21">
        <f ca="1">IF(ISERROR(COUNTIF(OFFSET('[1]Лист1'!$H$12:$H$20,-10,0),B58&amp;C58&amp;D58)),0,COUNTIF(OFFSET('[1]Лист1'!$H$12:$H$20,-10,0),B58&amp;C58&amp;D58))</f>
        <v>0</v>
      </c>
      <c r="AE58" s="21">
        <f ca="1">IF(ISERROR(INDEX(OFFSET('[1]Лист1'!$A$22:$F$178,-20,0),MATCH(E58&amp;S58,'[1]Лист1'!$D$2:$D$178,0),5+AD58)),0,INDEX(OFFSET('[1]Лист1'!$A$22:$F$178,-20,0),MATCH(E58&amp;S58,'[1]Лист1'!$D$2:$D$178,0),5+AD58))</f>
        <v>0</v>
      </c>
      <c r="AF58" s="21"/>
      <c r="AG58" s="21"/>
      <c r="AH58" s="21"/>
      <c r="AI58" s="21"/>
    </row>
    <row r="59" spans="1:35" s="42" customFormat="1" ht="14.25" outlineLevel="1">
      <c r="A59" s="47"/>
      <c r="B59" s="72">
        <f t="shared" si="12"/>
      </c>
      <c r="C59" s="73">
        <f t="shared" si="13"/>
      </c>
      <c r="D59" s="74">
        <f t="shared" si="14"/>
      </c>
      <c r="E59" s="48">
        <f t="shared" si="15"/>
        <v>0</v>
      </c>
      <c r="F59" s="49">
        <f t="shared" si="16"/>
        <v>0</v>
      </c>
      <c r="G59" s="90"/>
      <c r="H59" s="2"/>
      <c r="I59" s="38">
        <f aca="true" t="shared" si="18" ref="I59:I95">AE59</f>
        <v>0</v>
      </c>
      <c r="J59" s="2">
        <f t="shared" si="10"/>
        <v>0</v>
      </c>
      <c r="K59" s="2"/>
      <c r="L59" s="2"/>
      <c r="M59" s="65"/>
      <c r="N59" s="39"/>
      <c r="O59" s="40">
        <f t="shared" si="17"/>
        <v>0</v>
      </c>
      <c r="P59" s="65"/>
      <c r="Q59" s="47"/>
      <c r="R59" s="41" t="s">
        <v>23</v>
      </c>
      <c r="S59" s="41" t="s">
        <v>17</v>
      </c>
      <c r="T59" s="42">
        <f t="shared" si="0"/>
        <v>0</v>
      </c>
      <c r="U59" s="41">
        <f t="shared" si="11"/>
        <v>0</v>
      </c>
      <c r="W59" s="21"/>
      <c r="X59" s="21"/>
      <c r="Y59" s="21"/>
      <c r="AA59" s="21"/>
      <c r="AB59" s="21"/>
      <c r="AC59" s="21"/>
      <c r="AD59" s="21">
        <f ca="1">IF(ISERROR(COUNTIF(OFFSET('[1]Лист1'!$H$12:$H$20,-10,0),B59&amp;C59&amp;D59)),0,COUNTIF(OFFSET('[1]Лист1'!$H$12:$H$20,-10,0),B59&amp;C59&amp;D59))</f>
        <v>0</v>
      </c>
      <c r="AE59" s="21">
        <f ca="1">IF(ISERROR(INDEX(OFFSET('[1]Лист1'!$A$22:$F$178,-20,0),MATCH(E59&amp;S59,'[1]Лист1'!$D$2:$D$178,0),5+AD59)),0,INDEX(OFFSET('[1]Лист1'!$A$22:$F$178,-20,0),MATCH(E59&amp;S59,'[1]Лист1'!$D$2:$D$178,0),5+AD59))</f>
        <v>0</v>
      </c>
      <c r="AF59" s="21"/>
      <c r="AG59" s="21"/>
      <c r="AH59" s="21"/>
      <c r="AI59" s="21"/>
    </row>
    <row r="60" spans="1:35" s="42" customFormat="1" ht="14.25" outlineLevel="1">
      <c r="A60" s="47"/>
      <c r="B60" s="72">
        <f t="shared" si="12"/>
      </c>
      <c r="C60" s="73">
        <f t="shared" si="13"/>
      </c>
      <c r="D60" s="74">
        <f t="shared" si="14"/>
      </c>
      <c r="E60" s="48">
        <f t="shared" si="15"/>
        <v>0</v>
      </c>
      <c r="F60" s="49">
        <f t="shared" si="16"/>
        <v>0</v>
      </c>
      <c r="G60" s="90"/>
      <c r="H60" s="2"/>
      <c r="I60" s="38">
        <f t="shared" si="18"/>
        <v>0</v>
      </c>
      <c r="J60" s="2">
        <f t="shared" si="10"/>
        <v>0</v>
      </c>
      <c r="K60" s="2"/>
      <c r="L60" s="2"/>
      <c r="M60" s="65"/>
      <c r="N60" s="39"/>
      <c r="O60" s="40">
        <f t="shared" si="17"/>
        <v>0</v>
      </c>
      <c r="P60" s="65"/>
      <c r="Q60" s="47"/>
      <c r="R60" s="41" t="s">
        <v>23</v>
      </c>
      <c r="S60" s="41" t="s">
        <v>17</v>
      </c>
      <c r="T60" s="42">
        <f t="shared" si="0"/>
        <v>0</v>
      </c>
      <c r="U60" s="41">
        <f t="shared" si="11"/>
        <v>0</v>
      </c>
      <c r="W60" s="21"/>
      <c r="X60" s="21"/>
      <c r="Y60" s="21"/>
      <c r="AA60" s="21"/>
      <c r="AB60" s="21"/>
      <c r="AC60" s="21"/>
      <c r="AD60" s="21">
        <f ca="1">IF(ISERROR(COUNTIF(OFFSET('[1]Лист1'!$H$12:$H$20,-10,0),B60&amp;C60&amp;D60)),0,COUNTIF(OFFSET('[1]Лист1'!$H$12:$H$20,-10,0),B60&amp;C60&amp;D60))</f>
        <v>0</v>
      </c>
      <c r="AE60" s="21">
        <f ca="1">IF(ISERROR(INDEX(OFFSET('[1]Лист1'!$A$22:$F$178,-20,0),MATCH(E60&amp;S60,'[1]Лист1'!$D$2:$D$178,0),5+AD60)),0,INDEX(OFFSET('[1]Лист1'!$A$22:$F$178,-20,0),MATCH(E60&amp;S60,'[1]Лист1'!$D$2:$D$178,0),5+AD60))</f>
        <v>0</v>
      </c>
      <c r="AF60" s="21"/>
      <c r="AG60" s="21"/>
      <c r="AH60" s="21"/>
      <c r="AI60" s="21"/>
    </row>
    <row r="61" spans="1:35" s="42" customFormat="1" ht="14.25" outlineLevel="1">
      <c r="A61" s="47"/>
      <c r="B61" s="72">
        <f t="shared" si="12"/>
      </c>
      <c r="C61" s="73">
        <f t="shared" si="13"/>
      </c>
      <c r="D61" s="74">
        <f t="shared" si="14"/>
      </c>
      <c r="E61" s="48">
        <f t="shared" si="15"/>
        <v>0</v>
      </c>
      <c r="F61" s="49">
        <f t="shared" si="16"/>
        <v>0</v>
      </c>
      <c r="G61" s="90"/>
      <c r="H61" s="2"/>
      <c r="I61" s="38">
        <f t="shared" si="18"/>
        <v>0</v>
      </c>
      <c r="J61" s="2">
        <f t="shared" si="10"/>
        <v>0</v>
      </c>
      <c r="K61" s="2"/>
      <c r="L61" s="2"/>
      <c r="M61" s="65"/>
      <c r="N61" s="89"/>
      <c r="O61" s="40">
        <f t="shared" si="17"/>
        <v>0</v>
      </c>
      <c r="P61" s="65"/>
      <c r="Q61" s="47"/>
      <c r="R61" s="41" t="s">
        <v>23</v>
      </c>
      <c r="S61" s="41" t="s">
        <v>17</v>
      </c>
      <c r="T61" s="42">
        <f t="shared" si="0"/>
        <v>0</v>
      </c>
      <c r="U61" s="41">
        <f t="shared" si="11"/>
        <v>0</v>
      </c>
      <c r="W61" s="21"/>
      <c r="X61" s="21"/>
      <c r="Y61" s="21"/>
      <c r="AA61" s="21"/>
      <c r="AB61" s="21"/>
      <c r="AC61" s="21"/>
      <c r="AD61" s="21">
        <f ca="1">IF(ISERROR(COUNTIF(OFFSET('[1]Лист1'!$H$12:$H$20,-10,0),B61&amp;C61&amp;D61)),0,COUNTIF(OFFSET('[1]Лист1'!$H$12:$H$20,-10,0),B61&amp;C61&amp;D61))</f>
        <v>0</v>
      </c>
      <c r="AE61" s="21">
        <f ca="1">IF(ISERROR(INDEX(OFFSET('[1]Лист1'!$A$22:$F$178,-20,0),MATCH(E61&amp;S61,'[1]Лист1'!$D$2:$D$178,0),5+AD61)),0,INDEX(OFFSET('[1]Лист1'!$A$22:$F$178,-20,0),MATCH(E61&amp;S61,'[1]Лист1'!$D$2:$D$178,0),5+AD61))</f>
        <v>0</v>
      </c>
      <c r="AF61" s="21"/>
      <c r="AG61" s="21"/>
      <c r="AH61" s="21"/>
      <c r="AI61" s="21"/>
    </row>
    <row r="62" spans="1:35" s="42" customFormat="1" ht="14.25" outlineLevel="1">
      <c r="A62" s="47"/>
      <c r="B62" s="72">
        <f t="shared" si="12"/>
      </c>
      <c r="C62" s="73">
        <f t="shared" si="13"/>
      </c>
      <c r="D62" s="74">
        <f t="shared" si="14"/>
      </c>
      <c r="E62" s="48">
        <f t="shared" si="15"/>
        <v>0</v>
      </c>
      <c r="F62" s="49">
        <f t="shared" si="16"/>
        <v>0</v>
      </c>
      <c r="G62" s="90"/>
      <c r="H62" s="2"/>
      <c r="I62" s="38">
        <f t="shared" si="18"/>
        <v>0</v>
      </c>
      <c r="J62" s="2">
        <f t="shared" si="10"/>
        <v>0</v>
      </c>
      <c r="K62" s="2"/>
      <c r="L62" s="2"/>
      <c r="M62" s="65"/>
      <c r="N62" s="89"/>
      <c r="O62" s="40">
        <f t="shared" si="17"/>
        <v>0</v>
      </c>
      <c r="P62" s="65"/>
      <c r="Q62" s="47"/>
      <c r="R62" s="41" t="s">
        <v>23</v>
      </c>
      <c r="S62" s="41" t="s">
        <v>17</v>
      </c>
      <c r="T62" s="42">
        <f t="shared" si="0"/>
        <v>0</v>
      </c>
      <c r="U62" s="41">
        <f t="shared" si="11"/>
        <v>0</v>
      </c>
      <c r="W62" s="21"/>
      <c r="X62" s="21"/>
      <c r="Y62" s="21"/>
      <c r="AA62" s="21"/>
      <c r="AB62" s="21"/>
      <c r="AC62" s="21"/>
      <c r="AD62" s="21">
        <f ca="1">IF(ISERROR(COUNTIF(OFFSET('[1]Лист1'!$H$12:$H$20,-10,0),B62&amp;C62&amp;D62)),0,COUNTIF(OFFSET('[1]Лист1'!$H$12:$H$20,-10,0),B62&amp;C62&amp;D62))</f>
        <v>0</v>
      </c>
      <c r="AE62" s="21">
        <f ca="1">IF(ISERROR(INDEX(OFFSET('[1]Лист1'!$A$22:$F$178,-20,0),MATCH(E62&amp;S62,'[1]Лист1'!$D$2:$D$178,0),5+AD62)),0,INDEX(OFFSET('[1]Лист1'!$A$22:$F$178,-20,0),MATCH(E62&amp;S62,'[1]Лист1'!$D$2:$D$178,0),5+AD62))</f>
        <v>0</v>
      </c>
      <c r="AF62" s="21"/>
      <c r="AG62" s="21"/>
      <c r="AH62" s="21"/>
      <c r="AI62" s="21"/>
    </row>
    <row r="63" spans="1:35" s="42" customFormat="1" ht="14.25" outlineLevel="1">
      <c r="A63" s="47"/>
      <c r="B63" s="72">
        <f t="shared" si="12"/>
      </c>
      <c r="C63" s="73">
        <f t="shared" si="13"/>
      </c>
      <c r="D63" s="74">
        <f t="shared" si="14"/>
      </c>
      <c r="E63" s="48">
        <f t="shared" si="15"/>
        <v>0</v>
      </c>
      <c r="F63" s="49">
        <f t="shared" si="16"/>
        <v>0</v>
      </c>
      <c r="G63" s="90"/>
      <c r="H63" s="2"/>
      <c r="I63" s="38">
        <f t="shared" si="18"/>
        <v>0</v>
      </c>
      <c r="J63" s="2">
        <f t="shared" si="10"/>
        <v>0</v>
      </c>
      <c r="K63" s="2"/>
      <c r="L63" s="2"/>
      <c r="M63" s="65"/>
      <c r="N63" s="89"/>
      <c r="O63" s="40">
        <f t="shared" si="17"/>
        <v>0</v>
      </c>
      <c r="P63" s="65"/>
      <c r="Q63" s="47"/>
      <c r="R63" s="41" t="s">
        <v>23</v>
      </c>
      <c r="S63" s="41" t="s">
        <v>17</v>
      </c>
      <c r="T63" s="42">
        <f t="shared" si="0"/>
        <v>0</v>
      </c>
      <c r="U63" s="41">
        <f t="shared" si="11"/>
        <v>0</v>
      </c>
      <c r="W63" s="21"/>
      <c r="X63" s="21"/>
      <c r="Y63" s="21"/>
      <c r="AA63" s="21"/>
      <c r="AB63" s="21"/>
      <c r="AC63" s="21"/>
      <c r="AD63" s="21">
        <f ca="1">IF(ISERROR(COUNTIF(OFFSET('[1]Лист1'!$H$12:$H$20,-10,0),B63&amp;C63&amp;D63)),0,COUNTIF(OFFSET('[1]Лист1'!$H$12:$H$20,-10,0),B63&amp;C63&amp;D63))</f>
        <v>0</v>
      </c>
      <c r="AE63" s="21">
        <f ca="1">IF(ISERROR(INDEX(OFFSET('[1]Лист1'!$A$22:$F$178,-20,0),MATCH(E63&amp;S63,'[1]Лист1'!$D$2:$D$178,0),5+AD63)),0,INDEX(OFFSET('[1]Лист1'!$A$22:$F$178,-20,0),MATCH(E63&amp;S63,'[1]Лист1'!$D$2:$D$178,0),5+AD63))</f>
        <v>0</v>
      </c>
      <c r="AF63" s="21"/>
      <c r="AG63" s="21"/>
      <c r="AH63" s="21"/>
      <c r="AI63" s="21"/>
    </row>
    <row r="64" spans="1:35" s="42" customFormat="1" ht="14.25" outlineLevel="1">
      <c r="A64" s="47"/>
      <c r="B64" s="72">
        <f t="shared" si="12"/>
      </c>
      <c r="C64" s="73">
        <f t="shared" si="13"/>
      </c>
      <c r="D64" s="74">
        <f t="shared" si="14"/>
      </c>
      <c r="E64" s="48">
        <f t="shared" si="15"/>
        <v>0</v>
      </c>
      <c r="F64" s="49">
        <f t="shared" si="16"/>
        <v>0</v>
      </c>
      <c r="G64" s="90"/>
      <c r="H64" s="91"/>
      <c r="I64" s="38">
        <f t="shared" si="18"/>
        <v>0</v>
      </c>
      <c r="J64" s="2">
        <f t="shared" si="10"/>
        <v>0</v>
      </c>
      <c r="K64" s="2"/>
      <c r="L64" s="2"/>
      <c r="M64" s="65"/>
      <c r="N64" s="89"/>
      <c r="O64" s="40">
        <f t="shared" si="17"/>
        <v>0</v>
      </c>
      <c r="P64" s="65"/>
      <c r="Q64" s="47"/>
      <c r="R64" s="41" t="s">
        <v>23</v>
      </c>
      <c r="S64" s="41" t="s">
        <v>17</v>
      </c>
      <c r="T64" s="42">
        <f t="shared" si="0"/>
        <v>0</v>
      </c>
      <c r="U64" s="41">
        <f t="shared" si="11"/>
        <v>0</v>
      </c>
      <c r="W64" s="21"/>
      <c r="X64" s="21"/>
      <c r="Y64" s="21"/>
      <c r="AA64" s="21"/>
      <c r="AB64" s="21"/>
      <c r="AC64" s="21"/>
      <c r="AD64" s="21">
        <f ca="1">IF(ISERROR(COUNTIF(OFFSET('[1]Лист1'!$H$12:$H$20,-10,0),B64&amp;C64&amp;D64)),0,COUNTIF(OFFSET('[1]Лист1'!$H$12:$H$20,-10,0),B64&amp;C64&amp;D64))</f>
        <v>0</v>
      </c>
      <c r="AE64" s="21">
        <f ca="1">IF(ISERROR(INDEX(OFFSET('[1]Лист1'!$A$22:$F$178,-20,0),MATCH(E64&amp;S64,'[1]Лист1'!$D$2:$D$178,0),5+AD64)),0,INDEX(OFFSET('[1]Лист1'!$A$22:$F$178,-20,0),MATCH(E64&amp;S64,'[1]Лист1'!$D$2:$D$178,0),5+AD64))</f>
        <v>0</v>
      </c>
      <c r="AF64" s="21"/>
      <c r="AG64" s="21"/>
      <c r="AH64" s="21"/>
      <c r="AI64" s="21"/>
    </row>
    <row r="65" spans="1:35" s="42" customFormat="1" ht="14.25" outlineLevel="1">
      <c r="A65" s="47"/>
      <c r="B65" s="72">
        <f t="shared" si="12"/>
      </c>
      <c r="C65" s="73">
        <f t="shared" si="13"/>
      </c>
      <c r="D65" s="74">
        <f t="shared" si="14"/>
      </c>
      <c r="E65" s="48">
        <f t="shared" si="15"/>
        <v>0</v>
      </c>
      <c r="F65" s="49">
        <f t="shared" si="16"/>
        <v>0</v>
      </c>
      <c r="G65" s="90"/>
      <c r="H65" s="91"/>
      <c r="I65" s="38">
        <f t="shared" si="18"/>
        <v>0</v>
      </c>
      <c r="J65" s="2">
        <f t="shared" si="10"/>
        <v>0</v>
      </c>
      <c r="K65" s="2"/>
      <c r="L65" s="2"/>
      <c r="M65" s="65"/>
      <c r="N65" s="89"/>
      <c r="O65" s="40">
        <f t="shared" si="17"/>
        <v>0</v>
      </c>
      <c r="P65" s="65"/>
      <c r="Q65" s="47"/>
      <c r="R65" s="41" t="s">
        <v>23</v>
      </c>
      <c r="S65" s="41" t="s">
        <v>17</v>
      </c>
      <c r="T65" s="42">
        <f t="shared" si="0"/>
        <v>0</v>
      </c>
      <c r="U65" s="41">
        <f t="shared" si="11"/>
        <v>0</v>
      </c>
      <c r="W65" s="21"/>
      <c r="X65" s="21"/>
      <c r="Y65" s="21"/>
      <c r="AA65" s="21"/>
      <c r="AB65" s="21"/>
      <c r="AC65" s="21"/>
      <c r="AD65" s="21">
        <f ca="1">IF(ISERROR(COUNTIF(OFFSET('[1]Лист1'!$H$12:$H$20,-10,0),B65&amp;C65&amp;D65)),0,COUNTIF(OFFSET('[1]Лист1'!$H$12:$H$20,-10,0),B65&amp;C65&amp;D65))</f>
        <v>0</v>
      </c>
      <c r="AE65" s="21">
        <f ca="1">IF(ISERROR(INDEX(OFFSET('[1]Лист1'!$A$22:$F$178,-20,0),MATCH(E65&amp;S65,'[1]Лист1'!$D$2:$D$178,0),5+AD65)),0,INDEX(OFFSET('[1]Лист1'!$A$22:$F$178,-20,0),MATCH(E65&amp;S65,'[1]Лист1'!$D$2:$D$178,0),5+AD65))</f>
        <v>0</v>
      </c>
      <c r="AF65" s="21"/>
      <c r="AG65" s="21"/>
      <c r="AH65" s="21"/>
      <c r="AI65" s="21"/>
    </row>
    <row r="66" spans="1:35" s="42" customFormat="1" ht="14.25" outlineLevel="1">
      <c r="A66" s="47"/>
      <c r="B66" s="72">
        <f t="shared" si="12"/>
      </c>
      <c r="C66" s="73">
        <f t="shared" si="13"/>
      </c>
      <c r="D66" s="74">
        <f t="shared" si="14"/>
      </c>
      <c r="E66" s="48">
        <f t="shared" si="15"/>
        <v>0</v>
      </c>
      <c r="F66" s="49">
        <f t="shared" si="16"/>
        <v>0</v>
      </c>
      <c r="G66" s="90"/>
      <c r="H66" s="91"/>
      <c r="I66" s="38">
        <f t="shared" si="18"/>
        <v>0</v>
      </c>
      <c r="J66" s="2">
        <f t="shared" si="10"/>
        <v>0</v>
      </c>
      <c r="K66" s="2"/>
      <c r="L66" s="2"/>
      <c r="M66" s="65"/>
      <c r="N66" s="89"/>
      <c r="O66" s="40">
        <f t="shared" si="17"/>
        <v>0</v>
      </c>
      <c r="P66" s="65"/>
      <c r="Q66" s="47"/>
      <c r="R66" s="41" t="s">
        <v>23</v>
      </c>
      <c r="S66" s="41" t="s">
        <v>17</v>
      </c>
      <c r="T66" s="42">
        <f t="shared" si="0"/>
        <v>0</v>
      </c>
      <c r="U66" s="41">
        <f t="shared" si="11"/>
        <v>0</v>
      </c>
      <c r="W66" s="21"/>
      <c r="X66" s="21"/>
      <c r="Y66" s="21"/>
      <c r="AA66" s="21"/>
      <c r="AB66" s="21"/>
      <c r="AC66" s="21"/>
      <c r="AD66" s="21">
        <f ca="1">IF(ISERROR(COUNTIF(OFFSET('[1]Лист1'!$H$12:$H$20,-10,0),B66&amp;C66&amp;D66)),0,COUNTIF(OFFSET('[1]Лист1'!$H$12:$H$20,-10,0),B66&amp;C66&amp;D66))</f>
        <v>0</v>
      </c>
      <c r="AE66" s="21">
        <f ca="1">IF(ISERROR(INDEX(OFFSET('[1]Лист1'!$A$22:$F$178,-20,0),MATCH(E66&amp;S66,'[1]Лист1'!$D$2:$D$178,0),5+AD66)),0,INDEX(OFFSET('[1]Лист1'!$A$22:$F$178,-20,0),MATCH(E66&amp;S66,'[1]Лист1'!$D$2:$D$178,0),5+AD66))</f>
        <v>0</v>
      </c>
      <c r="AF66" s="21"/>
      <c r="AG66" s="21"/>
      <c r="AH66" s="21"/>
      <c r="AI66" s="21"/>
    </row>
    <row r="67" spans="1:35" s="42" customFormat="1" ht="14.25" outlineLevel="1">
      <c r="A67" s="47"/>
      <c r="B67" s="72">
        <f t="shared" si="12"/>
      </c>
      <c r="C67" s="73">
        <f t="shared" si="13"/>
      </c>
      <c r="D67" s="74">
        <f t="shared" si="14"/>
      </c>
      <c r="E67" s="48">
        <f t="shared" si="15"/>
        <v>0</v>
      </c>
      <c r="F67" s="49">
        <f t="shared" si="16"/>
        <v>0</v>
      </c>
      <c r="G67" s="90"/>
      <c r="H67" s="91"/>
      <c r="I67" s="38">
        <f t="shared" si="18"/>
        <v>0</v>
      </c>
      <c r="J67" s="2">
        <f t="shared" si="10"/>
        <v>0</v>
      </c>
      <c r="K67" s="2"/>
      <c r="L67" s="2"/>
      <c r="M67" s="65"/>
      <c r="N67" s="89"/>
      <c r="O67" s="40">
        <f t="shared" si="17"/>
        <v>0</v>
      </c>
      <c r="P67" s="65"/>
      <c r="Q67" s="47"/>
      <c r="R67" s="41" t="s">
        <v>23</v>
      </c>
      <c r="S67" s="41" t="s">
        <v>17</v>
      </c>
      <c r="T67" s="42">
        <f t="shared" si="0"/>
        <v>0</v>
      </c>
      <c r="U67" s="41">
        <f t="shared" si="11"/>
        <v>0</v>
      </c>
      <c r="W67" s="21"/>
      <c r="X67" s="21"/>
      <c r="Y67" s="21"/>
      <c r="AA67" s="21"/>
      <c r="AB67" s="21"/>
      <c r="AC67" s="21"/>
      <c r="AD67" s="21">
        <f ca="1">IF(ISERROR(COUNTIF(OFFSET('[1]Лист1'!$H$12:$H$20,-10,0),B67&amp;C67&amp;D67)),0,COUNTIF(OFFSET('[1]Лист1'!$H$12:$H$20,-10,0),B67&amp;C67&amp;D67))</f>
        <v>0</v>
      </c>
      <c r="AE67" s="21">
        <f ca="1">IF(ISERROR(INDEX(OFFSET('[1]Лист1'!$A$22:$F$178,-20,0),MATCH(E67&amp;S67,'[1]Лист1'!$D$2:$D$178,0),5+AD67)),0,INDEX(OFFSET('[1]Лист1'!$A$22:$F$178,-20,0),MATCH(E67&amp;S67,'[1]Лист1'!$D$2:$D$178,0),5+AD67))</f>
        <v>0</v>
      </c>
      <c r="AF67" s="21"/>
      <c r="AG67" s="21"/>
      <c r="AH67" s="21"/>
      <c r="AI67" s="21"/>
    </row>
    <row r="68" spans="1:35" s="42" customFormat="1" ht="14.25" outlineLevel="1">
      <c r="A68" s="47"/>
      <c r="B68" s="72">
        <f t="shared" si="12"/>
      </c>
      <c r="C68" s="73">
        <f t="shared" si="13"/>
      </c>
      <c r="D68" s="74">
        <f t="shared" si="14"/>
      </c>
      <c r="E68" s="48">
        <f t="shared" si="15"/>
        <v>0</v>
      </c>
      <c r="F68" s="49">
        <f t="shared" si="16"/>
        <v>0</v>
      </c>
      <c r="G68" s="90"/>
      <c r="H68" s="2"/>
      <c r="I68" s="38">
        <f t="shared" si="18"/>
        <v>0</v>
      </c>
      <c r="J68" s="2">
        <f t="shared" si="10"/>
        <v>0</v>
      </c>
      <c r="K68" s="2"/>
      <c r="L68" s="2"/>
      <c r="M68" s="65"/>
      <c r="N68" s="89"/>
      <c r="O68" s="40">
        <f t="shared" si="17"/>
        <v>0</v>
      </c>
      <c r="P68" s="65"/>
      <c r="Q68" s="47"/>
      <c r="R68" s="41" t="s">
        <v>23</v>
      </c>
      <c r="S68" s="41" t="s">
        <v>17</v>
      </c>
      <c r="T68" s="42">
        <f t="shared" si="0"/>
        <v>0</v>
      </c>
      <c r="U68" s="41">
        <f t="shared" si="11"/>
        <v>0</v>
      </c>
      <c r="W68" s="21"/>
      <c r="X68" s="21"/>
      <c r="Y68" s="21"/>
      <c r="Z68" s="21"/>
      <c r="AA68" s="21"/>
      <c r="AB68" s="21"/>
      <c r="AC68" s="21"/>
      <c r="AD68" s="21">
        <f ca="1">IF(ISERROR(COUNTIF(OFFSET('[1]Лист1'!$H$12:$H$20,-10,0),B68&amp;C68&amp;D68)),0,COUNTIF(OFFSET('[1]Лист1'!$H$12:$H$20,-10,0),B68&amp;C68&amp;D68))</f>
        <v>0</v>
      </c>
      <c r="AE68" s="21">
        <f ca="1">IF(ISERROR(INDEX(OFFSET('[1]Лист1'!$A$22:$F$178,-20,0),MATCH(E68&amp;S68,'[1]Лист1'!$D$2:$D$178,0),5+AD68)),0,INDEX(OFFSET('[1]Лист1'!$A$22:$F$178,-20,0),MATCH(E68&amp;S68,'[1]Лист1'!$D$2:$D$178,0),5+AD68))</f>
        <v>0</v>
      </c>
      <c r="AF68" s="21"/>
      <c r="AG68" s="21"/>
      <c r="AH68" s="21"/>
      <c r="AI68" s="21"/>
    </row>
    <row r="69" spans="1:35" s="42" customFormat="1" ht="14.25" outlineLevel="1">
      <c r="A69" s="47"/>
      <c r="B69" s="72">
        <f t="shared" si="12"/>
      </c>
      <c r="C69" s="73">
        <f t="shared" si="13"/>
      </c>
      <c r="D69" s="74">
        <f t="shared" si="14"/>
      </c>
      <c r="E69" s="48">
        <f t="shared" si="15"/>
        <v>0</v>
      </c>
      <c r="F69" s="49">
        <f t="shared" si="16"/>
        <v>0</v>
      </c>
      <c r="G69" s="37"/>
      <c r="H69" s="2"/>
      <c r="I69" s="38">
        <f t="shared" si="18"/>
        <v>0</v>
      </c>
      <c r="J69" s="2">
        <f t="shared" si="10"/>
        <v>0</v>
      </c>
      <c r="K69" s="2"/>
      <c r="L69" s="2"/>
      <c r="M69" s="2"/>
      <c r="N69" s="39"/>
      <c r="O69" s="40">
        <f t="shared" si="17"/>
        <v>0</v>
      </c>
      <c r="P69" s="2"/>
      <c r="Q69" s="47"/>
      <c r="R69" s="41" t="s">
        <v>23</v>
      </c>
      <c r="S69" s="41" t="s">
        <v>17</v>
      </c>
      <c r="T69" s="42">
        <f t="shared" si="0"/>
        <v>0</v>
      </c>
      <c r="U69" s="41">
        <f t="shared" si="11"/>
        <v>0</v>
      </c>
      <c r="W69" s="21"/>
      <c r="X69" s="21"/>
      <c r="Y69" s="21"/>
      <c r="Z69" s="21"/>
      <c r="AA69" s="21"/>
      <c r="AB69" s="21"/>
      <c r="AC69" s="21"/>
      <c r="AD69" s="21">
        <f ca="1">IF(ISERROR(COUNTIF(OFFSET('[1]Лист1'!$H$12:$H$20,-10,0),B69&amp;C69&amp;D69)),0,COUNTIF(OFFSET('[1]Лист1'!$H$12:$H$20,-10,0),B69&amp;C69&amp;D69))</f>
        <v>0</v>
      </c>
      <c r="AE69" s="21">
        <f ca="1">IF(ISERROR(INDEX(OFFSET('[1]Лист1'!$A$22:$F$178,-20,0),MATCH(E69&amp;S69,'[1]Лист1'!$D$2:$D$178,0),5+AD69)),0,INDEX(OFFSET('[1]Лист1'!$A$22:$F$178,-20,0),MATCH(E69&amp;S69,'[1]Лист1'!$D$2:$D$178,0),5+AD69))</f>
        <v>0</v>
      </c>
      <c r="AF69" s="21"/>
      <c r="AG69" s="21"/>
      <c r="AH69" s="21"/>
      <c r="AI69" s="21"/>
    </row>
    <row r="70" spans="1:35" s="42" customFormat="1" ht="14.25" outlineLevel="1">
      <c r="A70" s="47"/>
      <c r="B70" s="72">
        <f t="shared" si="12"/>
      </c>
      <c r="C70" s="73">
        <f t="shared" si="13"/>
      </c>
      <c r="D70" s="74">
        <f t="shared" si="14"/>
      </c>
      <c r="E70" s="48">
        <f t="shared" si="15"/>
        <v>0</v>
      </c>
      <c r="F70" s="49">
        <f t="shared" si="16"/>
        <v>0</v>
      </c>
      <c r="G70" s="37"/>
      <c r="H70" s="2"/>
      <c r="I70" s="38">
        <f t="shared" si="18"/>
        <v>0</v>
      </c>
      <c r="J70" s="2">
        <f t="shared" si="10"/>
        <v>0</v>
      </c>
      <c r="K70" s="2"/>
      <c r="L70" s="2"/>
      <c r="M70" s="2"/>
      <c r="N70" s="39"/>
      <c r="O70" s="40">
        <f t="shared" si="17"/>
        <v>0</v>
      </c>
      <c r="P70" s="2"/>
      <c r="Q70" s="47"/>
      <c r="R70" s="41" t="s">
        <v>23</v>
      </c>
      <c r="S70" s="41" t="s">
        <v>17</v>
      </c>
      <c r="T70" s="42">
        <f t="shared" si="0"/>
        <v>0</v>
      </c>
      <c r="U70" s="41">
        <f t="shared" si="11"/>
        <v>0</v>
      </c>
      <c r="W70" s="21"/>
      <c r="X70" s="21"/>
      <c r="Y70" s="21"/>
      <c r="Z70" s="21"/>
      <c r="AA70" s="21"/>
      <c r="AB70" s="21"/>
      <c r="AC70" s="21"/>
      <c r="AD70" s="21">
        <f ca="1">IF(ISERROR(COUNTIF(OFFSET('[1]Лист1'!$H$12:$H$20,-10,0),B70&amp;C70&amp;D70)),0,COUNTIF(OFFSET('[1]Лист1'!$H$12:$H$20,-10,0),B70&amp;C70&amp;D70))</f>
        <v>0</v>
      </c>
      <c r="AE70" s="21">
        <f ca="1">IF(ISERROR(INDEX(OFFSET('[1]Лист1'!$A$22:$F$178,-20,0),MATCH(E70&amp;S70,'[1]Лист1'!$D$2:$D$178,0),5+AD70)),0,INDEX(OFFSET('[1]Лист1'!$A$22:$F$178,-20,0),MATCH(E70&amp;S70,'[1]Лист1'!$D$2:$D$178,0),5+AD70))</f>
        <v>0</v>
      </c>
      <c r="AF70" s="21"/>
      <c r="AG70" s="21"/>
      <c r="AH70" s="21"/>
      <c r="AI70" s="21"/>
    </row>
    <row r="71" spans="1:35" s="42" customFormat="1" ht="14.25" outlineLevel="1">
      <c r="A71" s="47"/>
      <c r="B71" s="72">
        <f t="shared" si="12"/>
      </c>
      <c r="C71" s="73">
        <f t="shared" si="13"/>
      </c>
      <c r="D71" s="74">
        <f t="shared" si="14"/>
      </c>
      <c r="E71" s="48">
        <f t="shared" si="15"/>
        <v>0</v>
      </c>
      <c r="F71" s="49">
        <f t="shared" si="16"/>
        <v>0</v>
      </c>
      <c r="G71" s="37"/>
      <c r="H71" s="2"/>
      <c r="I71" s="38">
        <f t="shared" si="18"/>
        <v>0</v>
      </c>
      <c r="J71" s="2">
        <f t="shared" si="10"/>
        <v>0</v>
      </c>
      <c r="K71" s="2"/>
      <c r="L71" s="2"/>
      <c r="M71" s="2"/>
      <c r="N71" s="39"/>
      <c r="O71" s="40">
        <f t="shared" si="17"/>
        <v>0</v>
      </c>
      <c r="P71" s="2"/>
      <c r="Q71" s="47"/>
      <c r="R71" s="41" t="s">
        <v>23</v>
      </c>
      <c r="S71" s="41" t="s">
        <v>17</v>
      </c>
      <c r="T71" s="42">
        <f t="shared" si="0"/>
        <v>0</v>
      </c>
      <c r="U71" s="41">
        <f t="shared" si="11"/>
        <v>0</v>
      </c>
      <c r="W71" s="21"/>
      <c r="X71" s="21"/>
      <c r="Y71" s="21"/>
      <c r="Z71" s="21"/>
      <c r="AA71" s="21"/>
      <c r="AB71" s="21"/>
      <c r="AC71" s="21"/>
      <c r="AD71" s="21">
        <f ca="1">IF(ISERROR(COUNTIF(OFFSET('[1]Лист1'!$H$12:$H$20,-10,0),B71&amp;C71&amp;D71)),0,COUNTIF(OFFSET('[1]Лист1'!$H$12:$H$20,-10,0),B71&amp;C71&amp;D71))</f>
        <v>0</v>
      </c>
      <c r="AE71" s="21">
        <f ca="1">IF(ISERROR(INDEX(OFFSET('[1]Лист1'!$A$22:$F$178,-20,0),MATCH(E71&amp;S71,'[1]Лист1'!$D$2:$D$178,0),5+AD71)),0,INDEX(OFFSET('[1]Лист1'!$A$22:$F$178,-20,0),MATCH(E71&amp;S71,'[1]Лист1'!$D$2:$D$178,0),5+AD71))</f>
        <v>0</v>
      </c>
      <c r="AF71" s="21"/>
      <c r="AG71" s="21"/>
      <c r="AH71" s="21"/>
      <c r="AI71" s="21"/>
    </row>
    <row r="72" spans="1:35" s="42" customFormat="1" ht="14.25" outlineLevel="1">
      <c r="A72" s="47"/>
      <c r="B72" s="72">
        <f t="shared" si="12"/>
      </c>
      <c r="C72" s="73">
        <f t="shared" si="13"/>
      </c>
      <c r="D72" s="74">
        <f t="shared" si="14"/>
      </c>
      <c r="E72" s="48">
        <f t="shared" si="15"/>
        <v>0</v>
      </c>
      <c r="F72" s="49">
        <f t="shared" si="16"/>
        <v>0</v>
      </c>
      <c r="G72" s="37"/>
      <c r="H72" s="2"/>
      <c r="I72" s="38">
        <f t="shared" si="18"/>
        <v>0</v>
      </c>
      <c r="J72" s="2">
        <f t="shared" si="10"/>
        <v>0</v>
      </c>
      <c r="K72" s="2"/>
      <c r="L72" s="2"/>
      <c r="M72" s="2"/>
      <c r="N72" s="39"/>
      <c r="O72" s="40">
        <f t="shared" si="17"/>
        <v>0</v>
      </c>
      <c r="P72" s="2"/>
      <c r="Q72" s="47"/>
      <c r="R72" s="41" t="s">
        <v>23</v>
      </c>
      <c r="S72" s="41" t="s">
        <v>17</v>
      </c>
      <c r="T72" s="42">
        <f t="shared" si="0"/>
        <v>0</v>
      </c>
      <c r="U72" s="41">
        <f t="shared" si="11"/>
        <v>0</v>
      </c>
      <c r="W72" s="21"/>
      <c r="X72" s="21"/>
      <c r="Y72" s="21"/>
      <c r="Z72" s="21"/>
      <c r="AA72" s="21"/>
      <c r="AB72" s="21"/>
      <c r="AC72" s="21"/>
      <c r="AD72" s="21">
        <f ca="1">IF(ISERROR(COUNTIF(OFFSET('[1]Лист1'!$H$12:$H$20,-10,0),B72&amp;C72&amp;D72)),0,COUNTIF(OFFSET('[1]Лист1'!$H$12:$H$20,-10,0),B72&amp;C72&amp;D72))</f>
        <v>0</v>
      </c>
      <c r="AE72" s="21">
        <f ca="1">IF(ISERROR(INDEX(OFFSET('[1]Лист1'!$A$22:$F$178,-20,0),MATCH(E72&amp;S72,'[1]Лист1'!$D$2:$D$178,0),5+AD72)),0,INDEX(OFFSET('[1]Лист1'!$A$22:$F$178,-20,0),MATCH(E72&amp;S72,'[1]Лист1'!$D$2:$D$178,0),5+AD72))</f>
        <v>0</v>
      </c>
      <c r="AF72" s="21"/>
      <c r="AG72" s="21"/>
      <c r="AH72" s="21"/>
      <c r="AI72" s="21"/>
    </row>
    <row r="73" spans="1:35" s="42" customFormat="1" ht="14.25" outlineLevel="1">
      <c r="A73" s="47"/>
      <c r="B73" s="72">
        <f t="shared" si="12"/>
      </c>
      <c r="C73" s="73">
        <f t="shared" si="13"/>
      </c>
      <c r="D73" s="74">
        <f t="shared" si="14"/>
      </c>
      <c r="E73" s="48">
        <f t="shared" si="15"/>
        <v>0</v>
      </c>
      <c r="F73" s="49">
        <f t="shared" si="16"/>
        <v>0</v>
      </c>
      <c r="G73" s="37"/>
      <c r="H73" s="2"/>
      <c r="I73" s="38">
        <f t="shared" si="18"/>
        <v>0</v>
      </c>
      <c r="J73" s="2">
        <f t="shared" si="10"/>
        <v>0</v>
      </c>
      <c r="K73" s="2"/>
      <c r="L73" s="2"/>
      <c r="M73" s="2"/>
      <c r="N73" s="39"/>
      <c r="O73" s="40">
        <f t="shared" si="17"/>
        <v>0</v>
      </c>
      <c r="P73" s="2"/>
      <c r="Q73" s="47"/>
      <c r="R73" s="41" t="s">
        <v>23</v>
      </c>
      <c r="S73" s="41" t="s">
        <v>17</v>
      </c>
      <c r="T73" s="42">
        <f t="shared" si="0"/>
        <v>0</v>
      </c>
      <c r="U73" s="41">
        <f t="shared" si="11"/>
        <v>0</v>
      </c>
      <c r="W73" s="21"/>
      <c r="X73" s="21"/>
      <c r="Y73" s="21"/>
      <c r="Z73" s="21"/>
      <c r="AA73" s="21"/>
      <c r="AB73" s="21"/>
      <c r="AC73" s="21"/>
      <c r="AD73" s="21">
        <f ca="1">IF(ISERROR(COUNTIF(OFFSET('[1]Лист1'!$H$12:$H$20,-10,0),B73&amp;C73&amp;D73)),0,COUNTIF(OFFSET('[1]Лист1'!$H$12:$H$20,-10,0),B73&amp;C73&amp;D73))</f>
        <v>0</v>
      </c>
      <c r="AE73" s="21">
        <f ca="1">IF(ISERROR(INDEX(OFFSET('[1]Лист1'!$A$22:$F$178,-20,0),MATCH(E73&amp;S73,'[1]Лист1'!$D$2:$D$178,0),5+AD73)),0,INDEX(OFFSET('[1]Лист1'!$A$22:$F$178,-20,0),MATCH(E73&amp;S73,'[1]Лист1'!$D$2:$D$178,0),5+AD73))</f>
        <v>0</v>
      </c>
      <c r="AF73" s="21"/>
      <c r="AG73" s="21"/>
      <c r="AH73" s="21"/>
      <c r="AI73" s="21"/>
    </row>
    <row r="74" spans="1:35" s="42" customFormat="1" ht="14.25" outlineLevel="1">
      <c r="A74" s="47"/>
      <c r="B74" s="72">
        <f t="shared" si="12"/>
      </c>
      <c r="C74" s="73">
        <f t="shared" si="13"/>
      </c>
      <c r="D74" s="74">
        <f t="shared" si="14"/>
      </c>
      <c r="E74" s="48">
        <f t="shared" si="15"/>
        <v>0</v>
      </c>
      <c r="F74" s="49">
        <f t="shared" si="16"/>
        <v>0</v>
      </c>
      <c r="G74" s="37"/>
      <c r="H74" s="2"/>
      <c r="I74" s="38">
        <f t="shared" si="18"/>
        <v>0</v>
      </c>
      <c r="J74" s="2">
        <f t="shared" si="10"/>
        <v>0</v>
      </c>
      <c r="K74" s="2"/>
      <c r="L74" s="2"/>
      <c r="M74" s="2"/>
      <c r="N74" s="39"/>
      <c r="O74" s="40">
        <f t="shared" si="17"/>
        <v>0</v>
      </c>
      <c r="P74" s="2"/>
      <c r="Q74" s="47"/>
      <c r="R74" s="41" t="s">
        <v>23</v>
      </c>
      <c r="S74" s="41" t="s">
        <v>17</v>
      </c>
      <c r="T74" s="42">
        <f t="shared" si="0"/>
        <v>0</v>
      </c>
      <c r="U74" s="41">
        <f t="shared" si="11"/>
        <v>0</v>
      </c>
      <c r="W74" s="21"/>
      <c r="X74" s="21"/>
      <c r="Y74" s="21"/>
      <c r="Z74" s="21"/>
      <c r="AA74" s="21"/>
      <c r="AB74" s="21"/>
      <c r="AC74" s="21"/>
      <c r="AD74" s="21">
        <f ca="1">IF(ISERROR(COUNTIF(OFFSET('[1]Лист1'!$H$12:$H$20,-10,0),B74&amp;C74&amp;D74)),0,COUNTIF(OFFSET('[1]Лист1'!$H$12:$H$20,-10,0),B74&amp;C74&amp;D74))</f>
        <v>0</v>
      </c>
      <c r="AE74" s="21">
        <f ca="1">IF(ISERROR(INDEX(OFFSET('[1]Лист1'!$A$22:$F$178,-20,0),MATCH(E74&amp;S74,'[1]Лист1'!$D$2:$D$178,0),5+AD74)),0,INDEX(OFFSET('[1]Лист1'!$A$22:$F$178,-20,0),MATCH(E74&amp;S74,'[1]Лист1'!$D$2:$D$178,0),5+AD74))</f>
        <v>0</v>
      </c>
      <c r="AF74" s="21"/>
      <c r="AG74" s="21"/>
      <c r="AH74" s="21"/>
      <c r="AI74" s="21"/>
    </row>
    <row r="75" spans="1:35" s="42" customFormat="1" ht="14.25" outlineLevel="1">
      <c r="A75" s="47"/>
      <c r="B75" s="72">
        <f t="shared" si="12"/>
      </c>
      <c r="C75" s="73">
        <f t="shared" si="13"/>
      </c>
      <c r="D75" s="74">
        <f t="shared" si="14"/>
      </c>
      <c r="E75" s="48">
        <f t="shared" si="15"/>
        <v>0</v>
      </c>
      <c r="F75" s="49">
        <f t="shared" si="16"/>
        <v>0</v>
      </c>
      <c r="G75" s="37"/>
      <c r="H75" s="2"/>
      <c r="I75" s="38">
        <f t="shared" si="18"/>
        <v>0</v>
      </c>
      <c r="J75" s="2">
        <f t="shared" si="10"/>
        <v>0</v>
      </c>
      <c r="K75" s="2"/>
      <c r="L75" s="2"/>
      <c r="M75" s="2"/>
      <c r="N75" s="39"/>
      <c r="O75" s="40">
        <f t="shared" si="17"/>
        <v>0</v>
      </c>
      <c r="P75" s="2"/>
      <c r="Q75" s="47"/>
      <c r="R75" s="41" t="s">
        <v>23</v>
      </c>
      <c r="S75" s="41" t="s">
        <v>17</v>
      </c>
      <c r="T75" s="42">
        <f t="shared" si="0"/>
        <v>0</v>
      </c>
      <c r="U75" s="41">
        <f t="shared" si="11"/>
        <v>0</v>
      </c>
      <c r="W75" s="21"/>
      <c r="X75" s="21"/>
      <c r="Y75" s="21"/>
      <c r="Z75" s="21"/>
      <c r="AA75" s="21"/>
      <c r="AB75" s="21"/>
      <c r="AC75" s="21"/>
      <c r="AD75" s="21">
        <f ca="1">IF(ISERROR(COUNTIF(OFFSET('[1]Лист1'!$H$12:$H$20,-10,0),B75&amp;C75&amp;D75)),0,COUNTIF(OFFSET('[1]Лист1'!$H$12:$H$20,-10,0),B75&amp;C75&amp;D75))</f>
        <v>0</v>
      </c>
      <c r="AE75" s="21">
        <f ca="1">IF(ISERROR(INDEX(OFFSET('[1]Лист1'!$A$22:$F$178,-20,0),MATCH(E75&amp;S75,'[1]Лист1'!$D$2:$D$178,0),5+AD75)),0,INDEX(OFFSET('[1]Лист1'!$A$22:$F$178,-20,0),MATCH(E75&amp;S75,'[1]Лист1'!$D$2:$D$178,0),5+AD75))</f>
        <v>0</v>
      </c>
      <c r="AF75" s="21"/>
      <c r="AG75" s="21"/>
      <c r="AH75" s="21"/>
      <c r="AI75" s="21"/>
    </row>
    <row r="76" spans="1:35" s="42" customFormat="1" ht="14.25" outlineLevel="1">
      <c r="A76" s="47"/>
      <c r="B76" s="72">
        <f t="shared" si="12"/>
      </c>
      <c r="C76" s="73">
        <f t="shared" si="13"/>
      </c>
      <c r="D76" s="74">
        <f t="shared" si="14"/>
      </c>
      <c r="E76" s="48">
        <f t="shared" si="15"/>
        <v>0</v>
      </c>
      <c r="F76" s="49">
        <f t="shared" si="16"/>
        <v>0</v>
      </c>
      <c r="G76" s="37"/>
      <c r="H76" s="2"/>
      <c r="I76" s="38">
        <f t="shared" si="18"/>
        <v>0</v>
      </c>
      <c r="J76" s="2">
        <f t="shared" si="10"/>
        <v>0</v>
      </c>
      <c r="K76" s="2"/>
      <c r="L76" s="2"/>
      <c r="M76" s="2"/>
      <c r="N76" s="39"/>
      <c r="O76" s="40">
        <f t="shared" si="17"/>
        <v>0</v>
      </c>
      <c r="P76" s="2"/>
      <c r="Q76" s="47"/>
      <c r="R76" s="41" t="s">
        <v>23</v>
      </c>
      <c r="S76" s="41" t="s">
        <v>17</v>
      </c>
      <c r="T76" s="42">
        <f t="shared" si="0"/>
        <v>0</v>
      </c>
      <c r="U76" s="41">
        <f t="shared" si="11"/>
        <v>0</v>
      </c>
      <c r="W76" s="21"/>
      <c r="X76" s="21"/>
      <c r="Y76" s="21"/>
      <c r="Z76" s="21"/>
      <c r="AA76" s="21"/>
      <c r="AB76" s="21"/>
      <c r="AC76" s="21"/>
      <c r="AD76" s="21">
        <f ca="1">IF(ISERROR(COUNTIF(OFFSET('[1]Лист1'!$H$12:$H$20,-10,0),B76&amp;C76&amp;D76)),0,COUNTIF(OFFSET('[1]Лист1'!$H$12:$H$20,-10,0),B76&amp;C76&amp;D76))</f>
        <v>0</v>
      </c>
      <c r="AE76" s="21">
        <f ca="1">IF(ISERROR(INDEX(OFFSET('[1]Лист1'!$A$22:$F$178,-20,0),MATCH(E76&amp;S76,'[1]Лист1'!$D$2:$D$178,0),5+AD76)),0,INDEX(OFFSET('[1]Лист1'!$A$22:$F$178,-20,0),MATCH(E76&amp;S76,'[1]Лист1'!$D$2:$D$178,0),5+AD76))</f>
        <v>0</v>
      </c>
      <c r="AF76" s="21"/>
      <c r="AG76" s="21"/>
      <c r="AH76" s="21"/>
      <c r="AI76" s="21"/>
    </row>
    <row r="77" spans="1:31" s="42" customFormat="1" ht="14.25" outlineLevel="1">
      <c r="A77" s="47"/>
      <c r="B77" s="72">
        <f t="shared" si="12"/>
      </c>
      <c r="C77" s="73">
        <f t="shared" si="13"/>
      </c>
      <c r="D77" s="74">
        <f t="shared" si="14"/>
      </c>
      <c r="E77" s="48">
        <f t="shared" si="15"/>
        <v>0</v>
      </c>
      <c r="F77" s="49">
        <f t="shared" si="16"/>
        <v>0</v>
      </c>
      <c r="G77" s="37"/>
      <c r="H77" s="2"/>
      <c r="I77" s="38">
        <f t="shared" si="18"/>
        <v>0</v>
      </c>
      <c r="J77" s="2">
        <f t="shared" si="10"/>
        <v>0</v>
      </c>
      <c r="K77" s="2"/>
      <c r="L77" s="2"/>
      <c r="M77" s="2"/>
      <c r="N77" s="39"/>
      <c r="O77" s="40">
        <f t="shared" si="17"/>
        <v>0</v>
      </c>
      <c r="P77" s="2"/>
      <c r="Q77" s="47"/>
      <c r="R77" s="41" t="s">
        <v>23</v>
      </c>
      <c r="S77" s="41" t="s">
        <v>17</v>
      </c>
      <c r="T77" s="42">
        <f t="shared" si="0"/>
        <v>0</v>
      </c>
      <c r="U77" s="41">
        <f t="shared" si="11"/>
        <v>0</v>
      </c>
      <c r="X77" s="21"/>
      <c r="Y77" s="21"/>
      <c r="Z77" s="21"/>
      <c r="AD77" s="42">
        <f ca="1">IF(ISERROR(COUNTIF(OFFSET('[1]Лист1'!$H$12:$H$20,-10,0),B77&amp;C77&amp;D77)),0,COUNTIF(OFFSET('[1]Лист1'!$H$12:$H$20,-10,0),B77&amp;C77&amp;D77))</f>
        <v>0</v>
      </c>
      <c r="AE77" s="21">
        <f ca="1">IF(ISERROR(INDEX(OFFSET('[1]Лист1'!$A$22:$F$178,-20,0),MATCH(E77&amp;S77,'[1]Лист1'!$D$2:$D$178,0),5+AD77)),0,INDEX(OFFSET('[1]Лист1'!$A$22:$F$178,-20,0),MATCH(E77&amp;S77,'[1]Лист1'!$D$2:$D$178,0),5+AD77))</f>
        <v>0</v>
      </c>
    </row>
    <row r="78" spans="1:31" s="42" customFormat="1" ht="14.25" outlineLevel="1">
      <c r="A78" s="47"/>
      <c r="B78" s="72">
        <f t="shared" si="12"/>
      </c>
      <c r="C78" s="73">
        <f t="shared" si="13"/>
      </c>
      <c r="D78" s="74">
        <f t="shared" si="14"/>
      </c>
      <c r="E78" s="48">
        <f t="shared" si="15"/>
        <v>0</v>
      </c>
      <c r="F78" s="49">
        <f t="shared" si="16"/>
        <v>0</v>
      </c>
      <c r="G78" s="37"/>
      <c r="H78" s="2"/>
      <c r="I78" s="38">
        <f t="shared" si="18"/>
        <v>0</v>
      </c>
      <c r="J78" s="2">
        <f t="shared" si="10"/>
        <v>0</v>
      </c>
      <c r="K78" s="2"/>
      <c r="L78" s="2"/>
      <c r="M78" s="2"/>
      <c r="N78" s="39"/>
      <c r="O78" s="40">
        <f t="shared" si="17"/>
        <v>0</v>
      </c>
      <c r="P78" s="2"/>
      <c r="Q78" s="47"/>
      <c r="R78" s="41" t="s">
        <v>23</v>
      </c>
      <c r="S78" s="41" t="s">
        <v>17</v>
      </c>
      <c r="T78" s="42">
        <f t="shared" si="0"/>
        <v>0</v>
      </c>
      <c r="U78" s="41">
        <f t="shared" si="11"/>
        <v>0</v>
      </c>
      <c r="X78" s="21"/>
      <c r="Y78" s="21"/>
      <c r="Z78" s="21"/>
      <c r="AD78" s="42">
        <f ca="1">IF(ISERROR(COUNTIF(OFFSET('[1]Лист1'!$H$12:$H$20,-10,0),B78&amp;C78&amp;D78)),0,COUNTIF(OFFSET('[1]Лист1'!$H$12:$H$20,-10,0),B78&amp;C78&amp;D78))</f>
        <v>0</v>
      </c>
      <c r="AE78" s="21">
        <f ca="1">IF(ISERROR(INDEX(OFFSET('[1]Лист1'!$A$22:$F$178,-20,0),MATCH(E78&amp;S78,'[1]Лист1'!$D$2:$D$178,0),5+AD78)),0,INDEX(OFFSET('[1]Лист1'!$A$22:$F$178,-20,0),MATCH(E78&amp;S78,'[1]Лист1'!$D$2:$D$178,0),5+AD78))</f>
        <v>0</v>
      </c>
    </row>
    <row r="79" spans="1:31" s="42" customFormat="1" ht="14.25" outlineLevel="1">
      <c r="A79" s="47"/>
      <c r="B79" s="72">
        <f t="shared" si="12"/>
      </c>
      <c r="C79" s="73">
        <f t="shared" si="13"/>
      </c>
      <c r="D79" s="74">
        <f t="shared" si="14"/>
      </c>
      <c r="E79" s="48">
        <f t="shared" si="15"/>
        <v>0</v>
      </c>
      <c r="F79" s="49">
        <f t="shared" si="16"/>
        <v>0</v>
      </c>
      <c r="G79" s="37"/>
      <c r="H79" s="2"/>
      <c r="I79" s="38">
        <f t="shared" si="18"/>
        <v>0</v>
      </c>
      <c r="J79" s="2">
        <f t="shared" si="10"/>
        <v>0</v>
      </c>
      <c r="K79" s="2"/>
      <c r="L79" s="2"/>
      <c r="M79" s="2"/>
      <c r="N79" s="39"/>
      <c r="O79" s="40">
        <f t="shared" si="17"/>
        <v>0</v>
      </c>
      <c r="P79" s="2"/>
      <c r="Q79" s="47"/>
      <c r="R79" s="41" t="s">
        <v>23</v>
      </c>
      <c r="S79" s="41" t="s">
        <v>17</v>
      </c>
      <c r="T79" s="42">
        <f aca="true" t="shared" si="19" ref="T79:T142">(H79&gt;0)*1</f>
        <v>0</v>
      </c>
      <c r="U79" s="41">
        <f t="shared" si="11"/>
        <v>0</v>
      </c>
      <c r="X79" s="21"/>
      <c r="Y79" s="21"/>
      <c r="Z79" s="21"/>
      <c r="AD79" s="42">
        <f ca="1">IF(ISERROR(COUNTIF(OFFSET('[1]Лист1'!$H$12:$H$20,-10,0),B79&amp;C79&amp;D79)),0,COUNTIF(OFFSET('[1]Лист1'!$H$12:$H$20,-10,0),B79&amp;C79&amp;D79))</f>
        <v>0</v>
      </c>
      <c r="AE79" s="21">
        <f ca="1">IF(ISERROR(INDEX(OFFSET('[1]Лист1'!$A$22:$F$178,-20,0),MATCH(E79&amp;S79,'[1]Лист1'!$D$2:$D$178,0),5+AD79)),0,INDEX(OFFSET('[1]Лист1'!$A$22:$F$178,-20,0),MATCH(E79&amp;S79,'[1]Лист1'!$D$2:$D$178,0),5+AD79))</f>
        <v>0</v>
      </c>
    </row>
    <row r="80" spans="1:31" s="42" customFormat="1" ht="14.25" outlineLevel="1">
      <c r="A80" s="47"/>
      <c r="B80" s="72">
        <f t="shared" si="12"/>
      </c>
      <c r="C80" s="73">
        <f t="shared" si="13"/>
      </c>
      <c r="D80" s="74">
        <f t="shared" si="14"/>
      </c>
      <c r="E80" s="48">
        <f t="shared" si="15"/>
        <v>0</v>
      </c>
      <c r="F80" s="49">
        <f t="shared" si="16"/>
        <v>0</v>
      </c>
      <c r="G80" s="37"/>
      <c r="H80" s="2"/>
      <c r="I80" s="38">
        <f t="shared" si="18"/>
        <v>0</v>
      </c>
      <c r="J80" s="2">
        <f t="shared" si="10"/>
        <v>0</v>
      </c>
      <c r="K80" s="2"/>
      <c r="L80" s="2"/>
      <c r="M80" s="2"/>
      <c r="N80" s="39"/>
      <c r="O80" s="40">
        <f t="shared" si="17"/>
        <v>0</v>
      </c>
      <c r="P80" s="2"/>
      <c r="Q80" s="47"/>
      <c r="R80" s="41" t="s">
        <v>23</v>
      </c>
      <c r="S80" s="41" t="s">
        <v>17</v>
      </c>
      <c r="T80" s="42">
        <f t="shared" si="19"/>
        <v>0</v>
      </c>
      <c r="U80" s="41">
        <f t="shared" si="11"/>
        <v>0</v>
      </c>
      <c r="Z80" s="21"/>
      <c r="AD80" s="42">
        <f ca="1">IF(ISERROR(COUNTIF(OFFSET('[1]Лист1'!$H$12:$H$20,-10,0),B80&amp;C80&amp;D80)),0,COUNTIF(OFFSET('[1]Лист1'!$H$12:$H$20,-10,0),B80&amp;C80&amp;D80))</f>
        <v>0</v>
      </c>
      <c r="AE80" s="21">
        <f ca="1">IF(ISERROR(INDEX(OFFSET('[1]Лист1'!$A$22:$F$178,-20,0),MATCH(E80&amp;S80,'[1]Лист1'!$D$2:$D$178,0),5+AD80)),0,INDEX(OFFSET('[1]Лист1'!$A$22:$F$178,-20,0),MATCH(E80&amp;S80,'[1]Лист1'!$D$2:$D$178,0),5+AD80))</f>
        <v>0</v>
      </c>
    </row>
    <row r="81" spans="1:31" s="42" customFormat="1" ht="14.25" outlineLevel="1">
      <c r="A81" s="47"/>
      <c r="B81" s="72">
        <f t="shared" si="12"/>
      </c>
      <c r="C81" s="73">
        <f t="shared" si="13"/>
      </c>
      <c r="D81" s="74">
        <f t="shared" si="14"/>
      </c>
      <c r="E81" s="48">
        <f t="shared" si="15"/>
        <v>0</v>
      </c>
      <c r="F81" s="49">
        <f t="shared" si="16"/>
        <v>0</v>
      </c>
      <c r="G81" s="37"/>
      <c r="H81" s="2"/>
      <c r="I81" s="38">
        <f t="shared" si="18"/>
        <v>0</v>
      </c>
      <c r="J81" s="2">
        <f t="shared" si="10"/>
        <v>0</v>
      </c>
      <c r="K81" s="2"/>
      <c r="L81" s="2"/>
      <c r="M81" s="2"/>
      <c r="N81" s="39"/>
      <c r="O81" s="40">
        <f t="shared" si="17"/>
        <v>0</v>
      </c>
      <c r="P81" s="2"/>
      <c r="Q81" s="47"/>
      <c r="R81" s="41" t="s">
        <v>23</v>
      </c>
      <c r="S81" s="41" t="s">
        <v>17</v>
      </c>
      <c r="T81" s="42">
        <f t="shared" si="19"/>
        <v>0</v>
      </c>
      <c r="U81" s="41">
        <f t="shared" si="11"/>
        <v>0</v>
      </c>
      <c r="Z81" s="21"/>
      <c r="AD81" s="42">
        <f ca="1">IF(ISERROR(COUNTIF(OFFSET('[1]Лист1'!$H$12:$H$20,-10,0),B81&amp;C81&amp;D81)),0,COUNTIF(OFFSET('[1]Лист1'!$H$12:$H$20,-10,0),B81&amp;C81&amp;D81))</f>
        <v>0</v>
      </c>
      <c r="AE81" s="21">
        <f ca="1">IF(ISERROR(INDEX(OFFSET('[1]Лист1'!$A$22:$F$178,-20,0),MATCH(E81&amp;S81,'[1]Лист1'!$D$2:$D$178,0),5+AD81)),0,INDEX(OFFSET('[1]Лист1'!$A$22:$F$178,-20,0),MATCH(E81&amp;S81,'[1]Лист1'!$D$2:$D$178,0),5+AD81))</f>
        <v>0</v>
      </c>
    </row>
    <row r="82" spans="1:31" s="42" customFormat="1" ht="14.25" outlineLevel="1">
      <c r="A82" s="47"/>
      <c r="B82" s="72">
        <f t="shared" si="12"/>
      </c>
      <c r="C82" s="73">
        <f t="shared" si="13"/>
      </c>
      <c r="D82" s="74">
        <f t="shared" si="14"/>
      </c>
      <c r="E82" s="48">
        <f t="shared" si="15"/>
        <v>0</v>
      </c>
      <c r="F82" s="49">
        <f t="shared" si="16"/>
        <v>0</v>
      </c>
      <c r="G82" s="37"/>
      <c r="H82" s="2"/>
      <c r="I82" s="38">
        <f t="shared" si="18"/>
        <v>0</v>
      </c>
      <c r="J82" s="2">
        <f t="shared" si="10"/>
        <v>0</v>
      </c>
      <c r="K82" s="2"/>
      <c r="L82" s="2"/>
      <c r="M82" s="2"/>
      <c r="N82" s="39"/>
      <c r="O82" s="40">
        <f t="shared" si="17"/>
        <v>0</v>
      </c>
      <c r="P82" s="2"/>
      <c r="Q82" s="47"/>
      <c r="R82" s="41" t="s">
        <v>23</v>
      </c>
      <c r="S82" s="41" t="s">
        <v>17</v>
      </c>
      <c r="T82" s="42">
        <f t="shared" si="19"/>
        <v>0</v>
      </c>
      <c r="U82" s="41">
        <f t="shared" si="11"/>
        <v>0</v>
      </c>
      <c r="Z82" s="21"/>
      <c r="AD82" s="42">
        <f ca="1">IF(ISERROR(COUNTIF(OFFSET('[1]Лист1'!$H$12:$H$20,-10,0),B82&amp;C82&amp;D82)),0,COUNTIF(OFFSET('[1]Лист1'!$H$12:$H$20,-10,0),B82&amp;C82&amp;D82))</f>
        <v>0</v>
      </c>
      <c r="AE82" s="21">
        <f ca="1">IF(ISERROR(INDEX(OFFSET('[1]Лист1'!$A$22:$F$178,-20,0),MATCH(E82&amp;S82,'[1]Лист1'!$D$2:$D$178,0),5+AD82)),0,INDEX(OFFSET('[1]Лист1'!$A$22:$F$178,-20,0),MATCH(E82&amp;S82,'[1]Лист1'!$D$2:$D$178,0),5+AD82))</f>
        <v>0</v>
      </c>
    </row>
    <row r="83" spans="1:31" s="42" customFormat="1" ht="14.25" outlineLevel="1">
      <c r="A83" s="47"/>
      <c r="B83" s="72">
        <f t="shared" si="12"/>
      </c>
      <c r="C83" s="73">
        <f t="shared" si="13"/>
      </c>
      <c r="D83" s="74">
        <f t="shared" si="14"/>
      </c>
      <c r="E83" s="48">
        <f t="shared" si="15"/>
        <v>0</v>
      </c>
      <c r="F83" s="49">
        <f t="shared" si="16"/>
        <v>0</v>
      </c>
      <c r="G83" s="37"/>
      <c r="H83" s="2"/>
      <c r="I83" s="38">
        <f t="shared" si="18"/>
        <v>0</v>
      </c>
      <c r="J83" s="2">
        <f t="shared" si="10"/>
        <v>0</v>
      </c>
      <c r="K83" s="2"/>
      <c r="L83" s="2"/>
      <c r="M83" s="2"/>
      <c r="N83" s="39"/>
      <c r="O83" s="40">
        <f t="shared" si="17"/>
        <v>0</v>
      </c>
      <c r="P83" s="2"/>
      <c r="Q83" s="47"/>
      <c r="R83" s="41" t="s">
        <v>23</v>
      </c>
      <c r="S83" s="41" t="s">
        <v>17</v>
      </c>
      <c r="T83" s="42">
        <f t="shared" si="19"/>
        <v>0</v>
      </c>
      <c r="U83" s="41">
        <f t="shared" si="11"/>
        <v>0</v>
      </c>
      <c r="Z83" s="21"/>
      <c r="AD83" s="42">
        <f ca="1">IF(ISERROR(COUNTIF(OFFSET('[1]Лист1'!$H$12:$H$20,-10,0),B83&amp;C83&amp;D83)),0,COUNTIF(OFFSET('[1]Лист1'!$H$12:$H$20,-10,0),B83&amp;C83&amp;D83))</f>
        <v>0</v>
      </c>
      <c r="AE83" s="21">
        <f ca="1">IF(ISERROR(INDEX(OFFSET('[1]Лист1'!$A$22:$F$178,-20,0),MATCH(E83&amp;S83,'[1]Лист1'!$D$2:$D$178,0),5+AD83)),0,INDEX(OFFSET('[1]Лист1'!$A$22:$F$178,-20,0),MATCH(E83&amp;S83,'[1]Лист1'!$D$2:$D$178,0),5+AD83))</f>
        <v>0</v>
      </c>
    </row>
    <row r="84" spans="1:31" s="42" customFormat="1" ht="14.25" outlineLevel="1">
      <c r="A84" s="47"/>
      <c r="B84" s="72">
        <f t="shared" si="12"/>
      </c>
      <c r="C84" s="73">
        <f t="shared" si="13"/>
      </c>
      <c r="D84" s="74">
        <f t="shared" si="14"/>
      </c>
      <c r="E84" s="48">
        <f t="shared" si="15"/>
        <v>0</v>
      </c>
      <c r="F84" s="49">
        <f t="shared" si="16"/>
        <v>0</v>
      </c>
      <c r="G84" s="37"/>
      <c r="H84" s="2"/>
      <c r="I84" s="38">
        <f t="shared" si="18"/>
        <v>0</v>
      </c>
      <c r="J84" s="2">
        <f t="shared" si="10"/>
        <v>0</v>
      </c>
      <c r="K84" s="2"/>
      <c r="L84" s="2"/>
      <c r="M84" s="2"/>
      <c r="N84" s="39"/>
      <c r="O84" s="40">
        <f t="shared" si="17"/>
        <v>0</v>
      </c>
      <c r="P84" s="2"/>
      <c r="Q84" s="47"/>
      <c r="R84" s="41" t="s">
        <v>23</v>
      </c>
      <c r="S84" s="41" t="s">
        <v>17</v>
      </c>
      <c r="T84" s="42">
        <f t="shared" si="19"/>
        <v>0</v>
      </c>
      <c r="U84" s="41">
        <f t="shared" si="11"/>
        <v>0</v>
      </c>
      <c r="Z84" s="21"/>
      <c r="AD84" s="42">
        <f ca="1">IF(ISERROR(COUNTIF(OFFSET('[1]Лист1'!$H$12:$H$20,-10,0),B84&amp;C84&amp;D84)),0,COUNTIF(OFFSET('[1]Лист1'!$H$12:$H$20,-10,0),B84&amp;C84&amp;D84))</f>
        <v>0</v>
      </c>
      <c r="AE84" s="21">
        <f ca="1">IF(ISERROR(INDEX(OFFSET('[1]Лист1'!$A$22:$F$178,-20,0),MATCH(E84&amp;S84,'[1]Лист1'!$D$2:$D$178,0),5+AD84)),0,INDEX(OFFSET('[1]Лист1'!$A$22:$F$178,-20,0),MATCH(E84&amp;S84,'[1]Лист1'!$D$2:$D$178,0),5+AD84))</f>
        <v>0</v>
      </c>
    </row>
    <row r="85" spans="1:31" s="42" customFormat="1" ht="14.25" outlineLevel="1">
      <c r="A85" s="47"/>
      <c r="B85" s="72">
        <f t="shared" si="12"/>
      </c>
      <c r="C85" s="73">
        <f t="shared" si="13"/>
      </c>
      <c r="D85" s="74">
        <f t="shared" si="14"/>
      </c>
      <c r="E85" s="48">
        <f t="shared" si="15"/>
        <v>0</v>
      </c>
      <c r="F85" s="49">
        <f t="shared" si="16"/>
        <v>0</v>
      </c>
      <c r="G85" s="37"/>
      <c r="H85" s="2"/>
      <c r="I85" s="38">
        <f t="shared" si="18"/>
        <v>0</v>
      </c>
      <c r="J85" s="2">
        <f t="shared" si="10"/>
        <v>0</v>
      </c>
      <c r="K85" s="2"/>
      <c r="L85" s="2"/>
      <c r="M85" s="2"/>
      <c r="N85" s="39"/>
      <c r="O85" s="40">
        <f t="shared" si="17"/>
        <v>0</v>
      </c>
      <c r="P85" s="2"/>
      <c r="Q85" s="47"/>
      <c r="R85" s="41" t="s">
        <v>23</v>
      </c>
      <c r="S85" s="41" t="s">
        <v>17</v>
      </c>
      <c r="T85" s="42">
        <f t="shared" si="19"/>
        <v>0</v>
      </c>
      <c r="U85" s="41">
        <f t="shared" si="11"/>
        <v>0</v>
      </c>
      <c r="Z85" s="21"/>
      <c r="AD85" s="42">
        <f ca="1">IF(ISERROR(COUNTIF(OFFSET('[1]Лист1'!$H$12:$H$20,-10,0),B85&amp;C85&amp;D85)),0,COUNTIF(OFFSET('[1]Лист1'!$H$12:$H$20,-10,0),B85&amp;C85&amp;D85))</f>
        <v>0</v>
      </c>
      <c r="AE85" s="21">
        <f ca="1">IF(ISERROR(INDEX(OFFSET('[1]Лист1'!$A$22:$F$178,-20,0),MATCH(E85&amp;S85,'[1]Лист1'!$D$2:$D$178,0),5+AD85)),0,INDEX(OFFSET('[1]Лист1'!$A$22:$F$178,-20,0),MATCH(E85&amp;S85,'[1]Лист1'!$D$2:$D$178,0),5+AD85))</f>
        <v>0</v>
      </c>
    </row>
    <row r="86" spans="1:31" s="42" customFormat="1" ht="14.25" outlineLevel="1">
      <c r="A86" s="47"/>
      <c r="B86" s="72">
        <f t="shared" si="12"/>
      </c>
      <c r="C86" s="73">
        <f t="shared" si="13"/>
      </c>
      <c r="D86" s="74">
        <f t="shared" si="14"/>
      </c>
      <c r="E86" s="48">
        <f t="shared" si="15"/>
        <v>0</v>
      </c>
      <c r="F86" s="49">
        <f t="shared" si="16"/>
        <v>0</v>
      </c>
      <c r="G86" s="37"/>
      <c r="H86" s="2"/>
      <c r="I86" s="38">
        <f t="shared" si="18"/>
        <v>0</v>
      </c>
      <c r="J86" s="2">
        <f t="shared" si="10"/>
        <v>0</v>
      </c>
      <c r="K86" s="2"/>
      <c r="L86" s="2"/>
      <c r="M86" s="2"/>
      <c r="N86" s="39"/>
      <c r="O86" s="40">
        <f t="shared" si="17"/>
        <v>0</v>
      </c>
      <c r="P86" s="2"/>
      <c r="Q86" s="47"/>
      <c r="R86" s="41" t="s">
        <v>23</v>
      </c>
      <c r="S86" s="41" t="s">
        <v>17</v>
      </c>
      <c r="T86" s="42">
        <f t="shared" si="19"/>
        <v>0</v>
      </c>
      <c r="U86" s="41">
        <f t="shared" si="11"/>
        <v>0</v>
      </c>
      <c r="Z86" s="21"/>
      <c r="AD86" s="42">
        <f ca="1">IF(ISERROR(COUNTIF(OFFSET('[1]Лист1'!$H$12:$H$20,-10,0),B86&amp;C86&amp;D86)),0,COUNTIF(OFFSET('[1]Лист1'!$H$12:$H$20,-10,0),B86&amp;C86&amp;D86))</f>
        <v>0</v>
      </c>
      <c r="AE86" s="21">
        <f ca="1">IF(ISERROR(INDEX(OFFSET('[1]Лист1'!$A$22:$F$178,-20,0),MATCH(E86&amp;S86,'[1]Лист1'!$D$2:$D$178,0),5+AD86)),0,INDEX(OFFSET('[1]Лист1'!$A$22:$F$178,-20,0),MATCH(E86&amp;S86,'[1]Лист1'!$D$2:$D$178,0),5+AD86))</f>
        <v>0</v>
      </c>
    </row>
    <row r="87" spans="1:31" s="42" customFormat="1" ht="14.25" outlineLevel="1">
      <c r="A87" s="47"/>
      <c r="B87" s="72">
        <f t="shared" si="12"/>
      </c>
      <c r="C87" s="73">
        <f t="shared" si="13"/>
      </c>
      <c r="D87" s="74">
        <f t="shared" si="14"/>
      </c>
      <c r="E87" s="48">
        <f t="shared" si="15"/>
        <v>0</v>
      </c>
      <c r="F87" s="49">
        <f t="shared" si="16"/>
        <v>0</v>
      </c>
      <c r="G87" s="37"/>
      <c r="H87" s="2"/>
      <c r="I87" s="38">
        <f t="shared" si="18"/>
        <v>0</v>
      </c>
      <c r="J87" s="2">
        <f t="shared" si="10"/>
        <v>0</v>
      </c>
      <c r="K87" s="2"/>
      <c r="L87" s="2"/>
      <c r="M87" s="2"/>
      <c r="N87" s="39"/>
      <c r="O87" s="40">
        <f t="shared" si="17"/>
        <v>0</v>
      </c>
      <c r="P87" s="2"/>
      <c r="Q87" s="47"/>
      <c r="R87" s="41" t="s">
        <v>23</v>
      </c>
      <c r="S87" s="41" t="s">
        <v>17</v>
      </c>
      <c r="T87" s="42">
        <f t="shared" si="19"/>
        <v>0</v>
      </c>
      <c r="U87" s="41">
        <f t="shared" si="11"/>
        <v>0</v>
      </c>
      <c r="Z87" s="21"/>
      <c r="AD87" s="42">
        <f ca="1">IF(ISERROR(COUNTIF(OFFSET('[1]Лист1'!$H$12:$H$20,-10,0),B87&amp;C87&amp;D87)),0,COUNTIF(OFFSET('[1]Лист1'!$H$12:$H$20,-10,0),B87&amp;C87&amp;D87))</f>
        <v>0</v>
      </c>
      <c r="AE87" s="21">
        <f ca="1">IF(ISERROR(INDEX(OFFSET('[1]Лист1'!$A$22:$F$178,-20,0),MATCH(E87&amp;S87,'[1]Лист1'!$D$2:$D$178,0),5+AD87)),0,INDEX(OFFSET('[1]Лист1'!$A$22:$F$178,-20,0),MATCH(E87&amp;S87,'[1]Лист1'!$D$2:$D$178,0),5+AD87))</f>
        <v>0</v>
      </c>
    </row>
    <row r="88" spans="1:31" s="42" customFormat="1" ht="14.25" outlineLevel="1">
      <c r="A88" s="47"/>
      <c r="B88" s="72">
        <f t="shared" si="12"/>
      </c>
      <c r="C88" s="73">
        <f t="shared" si="13"/>
      </c>
      <c r="D88" s="74">
        <f t="shared" si="14"/>
      </c>
      <c r="E88" s="48">
        <f t="shared" si="15"/>
        <v>0</v>
      </c>
      <c r="F88" s="49">
        <f t="shared" si="16"/>
        <v>0</v>
      </c>
      <c r="G88" s="37"/>
      <c r="H88" s="2"/>
      <c r="I88" s="38">
        <f t="shared" si="18"/>
        <v>0</v>
      </c>
      <c r="J88" s="2">
        <f t="shared" si="10"/>
        <v>0</v>
      </c>
      <c r="K88" s="2"/>
      <c r="L88" s="2"/>
      <c r="M88" s="2"/>
      <c r="N88" s="39"/>
      <c r="O88" s="40">
        <f t="shared" si="17"/>
        <v>0</v>
      </c>
      <c r="P88" s="2"/>
      <c r="Q88" s="47"/>
      <c r="R88" s="41" t="s">
        <v>23</v>
      </c>
      <c r="S88" s="41" t="s">
        <v>17</v>
      </c>
      <c r="T88" s="42">
        <f t="shared" si="19"/>
        <v>0</v>
      </c>
      <c r="U88" s="41">
        <f t="shared" si="11"/>
        <v>0</v>
      </c>
      <c r="Z88" s="21"/>
      <c r="AD88" s="42">
        <f ca="1">IF(ISERROR(COUNTIF(OFFSET('[1]Лист1'!$H$12:$H$20,-10,0),B88&amp;C88&amp;D88)),0,COUNTIF(OFFSET('[1]Лист1'!$H$12:$H$20,-10,0),B88&amp;C88&amp;D88))</f>
        <v>0</v>
      </c>
      <c r="AE88" s="21">
        <f ca="1">IF(ISERROR(INDEX(OFFSET('[1]Лист1'!$A$22:$F$178,-20,0),MATCH(E88&amp;S88,'[1]Лист1'!$D$2:$D$178,0),5+AD88)),0,INDEX(OFFSET('[1]Лист1'!$A$22:$F$178,-20,0),MATCH(E88&amp;S88,'[1]Лист1'!$D$2:$D$178,0),5+AD88))</f>
        <v>0</v>
      </c>
    </row>
    <row r="89" spans="1:31" s="42" customFormat="1" ht="14.25" outlineLevel="1">
      <c r="A89" s="47"/>
      <c r="B89" s="72">
        <f t="shared" si="12"/>
      </c>
      <c r="C89" s="73">
        <f t="shared" si="13"/>
      </c>
      <c r="D89" s="74">
        <f t="shared" si="14"/>
      </c>
      <c r="E89" s="48">
        <f t="shared" si="15"/>
        <v>0</v>
      </c>
      <c r="F89" s="49">
        <f t="shared" si="16"/>
        <v>0</v>
      </c>
      <c r="G89" s="37"/>
      <c r="H89" s="2"/>
      <c r="I89" s="38">
        <f t="shared" si="18"/>
        <v>0</v>
      </c>
      <c r="J89" s="2">
        <f t="shared" si="10"/>
        <v>0</v>
      </c>
      <c r="K89" s="2"/>
      <c r="L89" s="2"/>
      <c r="M89" s="2"/>
      <c r="N89" s="39"/>
      <c r="O89" s="40">
        <f t="shared" si="17"/>
        <v>0</v>
      </c>
      <c r="P89" s="2"/>
      <c r="Q89" s="47"/>
      <c r="R89" s="41" t="s">
        <v>23</v>
      </c>
      <c r="S89" s="41" t="s">
        <v>17</v>
      </c>
      <c r="T89" s="42">
        <f t="shared" si="19"/>
        <v>0</v>
      </c>
      <c r="U89" s="41">
        <f t="shared" si="11"/>
        <v>0</v>
      </c>
      <c r="AD89" s="42">
        <f ca="1">IF(ISERROR(COUNTIF(OFFSET('[1]Лист1'!$H$12:$H$20,-10,0),B89&amp;C89&amp;D89)),0,COUNTIF(OFFSET('[1]Лист1'!$H$12:$H$20,-10,0),B89&amp;C89&amp;D89))</f>
        <v>0</v>
      </c>
      <c r="AE89" s="21">
        <f ca="1">IF(ISERROR(INDEX(OFFSET('[1]Лист1'!$A$22:$F$178,-20,0),MATCH(E89&amp;S89,'[1]Лист1'!$D$2:$D$178,0),5+AD89)),0,INDEX(OFFSET('[1]Лист1'!$A$22:$F$178,-20,0),MATCH(E89&amp;S89,'[1]Лист1'!$D$2:$D$178,0),5+AD89))</f>
        <v>0</v>
      </c>
    </row>
    <row r="90" spans="1:31" s="42" customFormat="1" ht="14.25" outlineLevel="1">
      <c r="A90" s="47"/>
      <c r="B90" s="72">
        <f t="shared" si="12"/>
      </c>
      <c r="C90" s="73">
        <f t="shared" si="13"/>
      </c>
      <c r="D90" s="74">
        <f t="shared" si="14"/>
      </c>
      <c r="E90" s="48">
        <f t="shared" si="15"/>
        <v>0</v>
      </c>
      <c r="F90" s="49">
        <f t="shared" si="16"/>
        <v>0</v>
      </c>
      <c r="G90" s="37"/>
      <c r="H90" s="2"/>
      <c r="I90" s="38">
        <f t="shared" si="18"/>
        <v>0</v>
      </c>
      <c r="J90" s="2">
        <f t="shared" si="10"/>
        <v>0</v>
      </c>
      <c r="K90" s="2"/>
      <c r="L90" s="2"/>
      <c r="M90" s="2"/>
      <c r="N90" s="39"/>
      <c r="O90" s="40">
        <f t="shared" si="17"/>
        <v>0</v>
      </c>
      <c r="P90" s="2"/>
      <c r="Q90" s="47"/>
      <c r="R90" s="41" t="s">
        <v>23</v>
      </c>
      <c r="S90" s="41" t="s">
        <v>17</v>
      </c>
      <c r="T90" s="42">
        <f t="shared" si="19"/>
        <v>0</v>
      </c>
      <c r="U90" s="41">
        <f t="shared" si="11"/>
        <v>0</v>
      </c>
      <c r="AD90" s="42">
        <f ca="1">IF(ISERROR(COUNTIF(OFFSET('[1]Лист1'!$H$12:$H$20,-10,0),B90&amp;C90&amp;D90)),0,COUNTIF(OFFSET('[1]Лист1'!$H$12:$H$20,-10,0),B90&amp;C90&amp;D90))</f>
        <v>0</v>
      </c>
      <c r="AE90" s="21">
        <f ca="1">IF(ISERROR(INDEX(OFFSET('[1]Лист1'!$A$22:$F$178,-20,0),MATCH(E90&amp;S90,'[1]Лист1'!$D$2:$D$178,0),5+AD90)),0,INDEX(OFFSET('[1]Лист1'!$A$22:$F$178,-20,0),MATCH(E90&amp;S90,'[1]Лист1'!$D$2:$D$178,0),5+AD90))</f>
        <v>0</v>
      </c>
    </row>
    <row r="91" spans="1:31" s="42" customFormat="1" ht="14.25" outlineLevel="1">
      <c r="A91" s="47"/>
      <c r="B91" s="72">
        <f t="shared" si="12"/>
      </c>
      <c r="C91" s="73">
        <f t="shared" si="13"/>
      </c>
      <c r="D91" s="74">
        <f t="shared" si="14"/>
      </c>
      <c r="E91" s="48">
        <f t="shared" si="15"/>
        <v>0</v>
      </c>
      <c r="F91" s="49">
        <f t="shared" si="16"/>
        <v>0</v>
      </c>
      <c r="G91" s="37"/>
      <c r="H91" s="2"/>
      <c r="I91" s="38">
        <f t="shared" si="18"/>
        <v>0</v>
      </c>
      <c r="J91" s="2">
        <f t="shared" si="10"/>
        <v>0</v>
      </c>
      <c r="K91" s="2"/>
      <c r="L91" s="2"/>
      <c r="M91" s="2"/>
      <c r="N91" s="39"/>
      <c r="O91" s="40">
        <f t="shared" si="17"/>
        <v>0</v>
      </c>
      <c r="P91" s="2"/>
      <c r="Q91" s="47"/>
      <c r="R91" s="41" t="s">
        <v>23</v>
      </c>
      <c r="S91" s="41" t="s">
        <v>17</v>
      </c>
      <c r="T91" s="42">
        <f t="shared" si="19"/>
        <v>0</v>
      </c>
      <c r="U91" s="41">
        <f t="shared" si="11"/>
        <v>0</v>
      </c>
      <c r="AD91" s="42">
        <f ca="1">IF(ISERROR(COUNTIF(OFFSET('[1]Лист1'!$H$12:$H$20,-10,0),B91&amp;C91&amp;D91)),0,COUNTIF(OFFSET('[1]Лист1'!$H$12:$H$20,-10,0),B91&amp;C91&amp;D91))</f>
        <v>0</v>
      </c>
      <c r="AE91" s="21">
        <f ca="1">IF(ISERROR(INDEX(OFFSET('[1]Лист1'!$A$22:$F$178,-20,0),MATCH(E91&amp;S91,'[1]Лист1'!$D$2:$D$178,0),5+AD91)),0,INDEX(OFFSET('[1]Лист1'!$A$22:$F$178,-20,0),MATCH(E91&amp;S91,'[1]Лист1'!$D$2:$D$178,0),5+AD91))</f>
        <v>0</v>
      </c>
    </row>
    <row r="92" spans="1:31" s="42" customFormat="1" ht="14.25" outlineLevel="1">
      <c r="A92" s="47"/>
      <c r="B92" s="72">
        <f t="shared" si="12"/>
      </c>
      <c r="C92" s="73">
        <f t="shared" si="13"/>
      </c>
      <c r="D92" s="74">
        <f t="shared" si="14"/>
      </c>
      <c r="E92" s="48">
        <f t="shared" si="15"/>
        <v>0</v>
      </c>
      <c r="F92" s="49">
        <f t="shared" si="16"/>
        <v>0</v>
      </c>
      <c r="G92" s="37"/>
      <c r="H92" s="2"/>
      <c r="I92" s="38">
        <f t="shared" si="18"/>
        <v>0</v>
      </c>
      <c r="J92" s="2">
        <f t="shared" si="10"/>
        <v>0</v>
      </c>
      <c r="K92" s="2"/>
      <c r="L92" s="2"/>
      <c r="M92" s="2"/>
      <c r="N92" s="39"/>
      <c r="O92" s="40">
        <f t="shared" si="17"/>
        <v>0</v>
      </c>
      <c r="P92" s="2"/>
      <c r="Q92" s="47"/>
      <c r="R92" s="41" t="s">
        <v>23</v>
      </c>
      <c r="S92" s="41" t="s">
        <v>17</v>
      </c>
      <c r="T92" s="42">
        <f t="shared" si="19"/>
        <v>0</v>
      </c>
      <c r="U92" s="41">
        <f t="shared" si="11"/>
        <v>0</v>
      </c>
      <c r="AD92" s="42">
        <f ca="1">IF(ISERROR(COUNTIF(OFFSET('[1]Лист1'!$H$12:$H$20,-10,0),B92&amp;C92&amp;D92)),0,COUNTIF(OFFSET('[1]Лист1'!$H$12:$H$20,-10,0),B92&amp;C92&amp;D92))</f>
        <v>0</v>
      </c>
      <c r="AE92" s="21">
        <f ca="1">IF(ISERROR(INDEX(OFFSET('[1]Лист1'!$A$22:$F$178,-20,0),MATCH(E92&amp;S92,'[1]Лист1'!$D$2:$D$178,0),5+AD92)),0,INDEX(OFFSET('[1]Лист1'!$A$22:$F$178,-20,0),MATCH(E92&amp;S92,'[1]Лист1'!$D$2:$D$178,0),5+AD92))</f>
        <v>0</v>
      </c>
    </row>
    <row r="93" spans="1:31" s="42" customFormat="1" ht="14.25" outlineLevel="1">
      <c r="A93" s="47"/>
      <c r="B93" s="72">
        <f t="shared" si="12"/>
      </c>
      <c r="C93" s="73">
        <f t="shared" si="13"/>
      </c>
      <c r="D93" s="74">
        <f t="shared" si="14"/>
      </c>
      <c r="E93" s="48">
        <f t="shared" si="15"/>
        <v>0</v>
      </c>
      <c r="F93" s="49">
        <f t="shared" si="16"/>
        <v>0</v>
      </c>
      <c r="G93" s="37"/>
      <c r="H93" s="2"/>
      <c r="I93" s="38">
        <f t="shared" si="18"/>
        <v>0</v>
      </c>
      <c r="J93" s="2">
        <f t="shared" si="10"/>
        <v>0</v>
      </c>
      <c r="K93" s="2"/>
      <c r="L93" s="2"/>
      <c r="M93" s="2"/>
      <c r="N93" s="39"/>
      <c r="O93" s="40">
        <f t="shared" si="17"/>
        <v>0</v>
      </c>
      <c r="P93" s="2"/>
      <c r="Q93" s="47"/>
      <c r="R93" s="41" t="s">
        <v>23</v>
      </c>
      <c r="S93" s="41" t="s">
        <v>17</v>
      </c>
      <c r="T93" s="42">
        <f t="shared" si="19"/>
        <v>0</v>
      </c>
      <c r="U93" s="41">
        <f t="shared" si="11"/>
        <v>0</v>
      </c>
      <c r="AD93" s="42">
        <f ca="1">IF(ISERROR(COUNTIF(OFFSET('[1]Лист1'!$H$12:$H$20,-10,0),B93&amp;C93&amp;D93)),0,COUNTIF(OFFSET('[1]Лист1'!$H$12:$H$20,-10,0),B93&amp;C93&amp;D93))</f>
        <v>0</v>
      </c>
      <c r="AE93" s="21">
        <f ca="1">IF(ISERROR(INDEX(OFFSET('[1]Лист1'!$A$22:$F$178,-20,0),MATCH(E93&amp;S93,'[1]Лист1'!$D$2:$D$178,0),5+AD93)),0,INDEX(OFFSET('[1]Лист1'!$A$22:$F$178,-20,0),MATCH(E93&amp;S93,'[1]Лист1'!$D$2:$D$178,0),5+AD93))</f>
        <v>0</v>
      </c>
    </row>
    <row r="94" spans="1:31" s="42" customFormat="1" ht="14.25" outlineLevel="1">
      <c r="A94" s="47"/>
      <c r="B94" s="72">
        <f t="shared" si="12"/>
      </c>
      <c r="C94" s="73">
        <f t="shared" si="13"/>
      </c>
      <c r="D94" s="74">
        <f t="shared" si="14"/>
      </c>
      <c r="E94" s="48">
        <f t="shared" si="15"/>
        <v>0</v>
      </c>
      <c r="F94" s="49">
        <f t="shared" si="16"/>
        <v>0</v>
      </c>
      <c r="G94" s="37"/>
      <c r="H94" s="2"/>
      <c r="I94" s="38">
        <f t="shared" si="18"/>
        <v>0</v>
      </c>
      <c r="J94" s="2">
        <f t="shared" si="10"/>
        <v>0</v>
      </c>
      <c r="K94" s="2"/>
      <c r="L94" s="2"/>
      <c r="M94" s="2"/>
      <c r="N94" s="39"/>
      <c r="O94" s="40">
        <f t="shared" si="17"/>
        <v>0</v>
      </c>
      <c r="P94" s="2"/>
      <c r="Q94" s="47"/>
      <c r="R94" s="41" t="s">
        <v>23</v>
      </c>
      <c r="S94" s="41" t="s">
        <v>17</v>
      </c>
      <c r="T94" s="42">
        <f t="shared" si="19"/>
        <v>0</v>
      </c>
      <c r="U94" s="41">
        <f t="shared" si="11"/>
        <v>0</v>
      </c>
      <c r="AD94" s="42">
        <f ca="1">IF(ISERROR(COUNTIF(OFFSET('[1]Лист1'!$H$12:$H$20,-10,0),B94&amp;C94&amp;D94)),0,COUNTIF(OFFSET('[1]Лист1'!$H$12:$H$20,-10,0),B94&amp;C94&amp;D94))</f>
        <v>0</v>
      </c>
      <c r="AE94" s="21">
        <f ca="1">IF(ISERROR(INDEX(OFFSET('[1]Лист1'!$A$22:$F$178,-20,0),MATCH(E94&amp;S94,'[1]Лист1'!$D$2:$D$178,0),5+AD94)),0,INDEX(OFFSET('[1]Лист1'!$A$22:$F$178,-20,0),MATCH(E94&amp;S94,'[1]Лист1'!$D$2:$D$178,0),5+AD94))</f>
        <v>0</v>
      </c>
    </row>
    <row r="95" spans="1:31" s="42" customFormat="1" ht="15" outlineLevel="1" thickBot="1">
      <c r="A95" s="51"/>
      <c r="B95" s="75">
        <f t="shared" si="12"/>
      </c>
      <c r="C95" s="76">
        <f t="shared" si="13"/>
      </c>
      <c r="D95" s="77">
        <f t="shared" si="14"/>
      </c>
      <c r="E95" s="52">
        <f t="shared" si="15"/>
        <v>0</v>
      </c>
      <c r="F95" s="49">
        <f t="shared" si="16"/>
        <v>0</v>
      </c>
      <c r="G95" s="37"/>
      <c r="H95" s="2"/>
      <c r="I95" s="38">
        <f t="shared" si="18"/>
        <v>0</v>
      </c>
      <c r="J95" s="2">
        <f t="shared" si="10"/>
        <v>0</v>
      </c>
      <c r="K95" s="2"/>
      <c r="L95" s="2"/>
      <c r="M95" s="2"/>
      <c r="N95" s="39"/>
      <c r="O95" s="40">
        <f t="shared" si="17"/>
        <v>0</v>
      </c>
      <c r="P95" s="2"/>
      <c r="Q95" s="51"/>
      <c r="R95" s="41" t="s">
        <v>23</v>
      </c>
      <c r="S95" s="41" t="s">
        <v>17</v>
      </c>
      <c r="T95" s="42">
        <f t="shared" si="19"/>
        <v>0</v>
      </c>
      <c r="U95" s="41">
        <f t="shared" si="11"/>
        <v>0</v>
      </c>
      <c r="AD95" s="42">
        <f ca="1">IF(ISERROR(COUNTIF(OFFSET('[1]Лист1'!$H$12:$H$20,-10,0),B95&amp;C95&amp;D95)),0,COUNTIF(OFFSET('[1]Лист1'!$H$12:$H$20,-10,0),B95&amp;C95&amp;D95))</f>
        <v>0</v>
      </c>
      <c r="AE95" s="21">
        <f ca="1">IF(ISERROR(INDEX(OFFSET('[1]Лист1'!$A$22:$F$178,-20,0),MATCH(E95&amp;S95,'[1]Лист1'!$D$2:$D$178,0),5+AD95)),0,INDEX(OFFSET('[1]Лист1'!$A$22:$F$178,-20,0),MATCH(E95&amp;S95,'[1]Лист1'!$D$2:$D$178,0),5+AD95))</f>
        <v>0</v>
      </c>
    </row>
    <row r="96" spans="1:21" s="42" customFormat="1" ht="15" thickBot="1" thickTop="1">
      <c r="A96" s="54"/>
      <c r="B96" s="78" t="s">
        <v>43</v>
      </c>
      <c r="C96" s="79"/>
      <c r="D96" s="79"/>
      <c r="E96" s="55"/>
      <c r="F96" s="55"/>
      <c r="G96" s="55"/>
      <c r="H96" s="56">
        <f>SUM(H56:H95)</f>
        <v>0</v>
      </c>
      <c r="I96" s="123" t="s">
        <v>44</v>
      </c>
      <c r="J96" s="81">
        <f>SUM(J56:J95)</f>
        <v>0</v>
      </c>
      <c r="K96" s="81">
        <f>J96</f>
        <v>0</v>
      </c>
      <c r="L96" s="123" t="s">
        <v>45</v>
      </c>
      <c r="M96" s="2"/>
      <c r="N96" s="54"/>
      <c r="O96" s="57"/>
      <c r="P96" s="2"/>
      <c r="Q96" s="2"/>
      <c r="R96" s="18"/>
      <c r="S96" s="26"/>
      <c r="T96" s="42">
        <f t="shared" si="19"/>
        <v>0</v>
      </c>
      <c r="U96" s="41"/>
    </row>
    <row r="97" spans="1:35" s="42" customFormat="1" ht="18.75" thickTop="1">
      <c r="A97" s="36">
        <f>A56+1</f>
        <v>3</v>
      </c>
      <c r="B97" s="85"/>
      <c r="C97" s="86"/>
      <c r="D97" s="87"/>
      <c r="E97" s="88"/>
      <c r="F97" s="92"/>
      <c r="G97" s="37"/>
      <c r="H97" s="2"/>
      <c r="I97" s="84">
        <v>48.56</v>
      </c>
      <c r="J97" s="83">
        <f>ROUND(H97*I97,2)</f>
        <v>0</v>
      </c>
      <c r="K97" s="2"/>
      <c r="L97" s="2"/>
      <c r="M97" s="65"/>
      <c r="N97" s="39"/>
      <c r="O97" s="40">
        <f>(H97&lt;=8)*(N97+TIME(0,H97*40,0))</f>
        <v>0</v>
      </c>
      <c r="P97" s="65"/>
      <c r="Q97" s="36"/>
      <c r="R97" s="41" t="s">
        <v>23</v>
      </c>
      <c r="S97" s="41" t="s">
        <v>17</v>
      </c>
      <c r="T97" s="42">
        <f t="shared" si="19"/>
        <v>0</v>
      </c>
      <c r="U97" s="41">
        <f aca="true" t="shared" si="20" ref="U97:U136">$U$14</f>
        <v>0</v>
      </c>
      <c r="W97" s="21"/>
      <c r="AA97" s="21"/>
      <c r="AB97" s="21"/>
      <c r="AC97" s="21"/>
      <c r="AD97" s="21">
        <f ca="1">IF(ISERROR(COUNTIF(OFFSET('[1]Лист1'!$H$12:$H$20,-10,0),B97&amp;C97&amp;D97)),0,COUNTIF(OFFSET('[1]Лист1'!$H$12:$H$20,-10,0),B97&amp;C97&amp;D97))</f>
        <v>0</v>
      </c>
      <c r="AE97" s="21">
        <f ca="1">IF(ISERROR(INDEX(OFFSET('[1]Лист1'!$A$22:$F$178,-20,0),MATCH(E97&amp;S97,'[1]Лист1'!$D$2:$D$178,0),5+AD97)),0,INDEX(OFFSET('[1]Лист1'!$A$22:$F$178,-20,0),MATCH(E97&amp;S97,'[1]Лист1'!$D$2:$D$178,0),5+AD97))</f>
        <v>0</v>
      </c>
      <c r="AF97" s="21"/>
      <c r="AG97" s="21"/>
      <c r="AH97" s="21"/>
      <c r="AI97" s="21"/>
    </row>
    <row r="98" spans="1:35" s="42" customFormat="1" ht="14.25" outlineLevel="1">
      <c r="A98" s="47"/>
      <c r="B98" s="72">
        <f aca="true" t="shared" si="21" ref="B98:B136">IF(B97="","",B97)</f>
      </c>
      <c r="C98" s="73">
        <f aca="true" t="shared" si="22" ref="C98:C136">IF(C97="","",C97)</f>
      </c>
      <c r="D98" s="74">
        <f aca="true" t="shared" si="23" ref="D98:D136">IF(D97="","",D97)</f>
      </c>
      <c r="E98" s="48">
        <f aca="true" t="shared" si="24" ref="E98:E136">E97</f>
        <v>0</v>
      </c>
      <c r="F98" s="49">
        <f aca="true" t="shared" si="25" ref="F98:F136">F97</f>
        <v>0</v>
      </c>
      <c r="G98" s="90"/>
      <c r="H98" s="91"/>
      <c r="I98" s="84">
        <v>48.56</v>
      </c>
      <c r="J98" s="83">
        <f t="shared" si="10"/>
        <v>0</v>
      </c>
      <c r="K98" s="2"/>
      <c r="L98" s="2"/>
      <c r="M98" s="65"/>
      <c r="N98" s="89"/>
      <c r="O98" s="40">
        <f aca="true" t="shared" si="26" ref="O98:O136">(H98&lt;=8)*(N98+TIME(0,H98*40,0))</f>
        <v>0</v>
      </c>
      <c r="P98" s="65"/>
      <c r="Q98" s="47"/>
      <c r="R98" s="41" t="s">
        <v>23</v>
      </c>
      <c r="S98" s="41" t="s">
        <v>17</v>
      </c>
      <c r="T98" s="42">
        <f t="shared" si="19"/>
        <v>0</v>
      </c>
      <c r="U98" s="41">
        <f t="shared" si="20"/>
        <v>0</v>
      </c>
      <c r="W98" s="21"/>
      <c r="AA98" s="21"/>
      <c r="AB98" s="21"/>
      <c r="AC98" s="21"/>
      <c r="AD98" s="21">
        <f ca="1">IF(ISERROR(COUNTIF(OFFSET('[1]Лист1'!$H$12:$H$20,-10,0),B98&amp;C98&amp;D98)),0,COUNTIF(OFFSET('[1]Лист1'!$H$12:$H$20,-10,0),B98&amp;C98&amp;D98))</f>
        <v>0</v>
      </c>
      <c r="AE98" s="21">
        <f ca="1">IF(ISERROR(INDEX(OFFSET('[1]Лист1'!$A$22:$F$178,-20,0),MATCH(E98&amp;S98,'[1]Лист1'!$D$2:$D$178,0),5+AD98)),0,INDEX(OFFSET('[1]Лист1'!$A$22:$F$178,-20,0),MATCH(E98&amp;S98,'[1]Лист1'!$D$2:$D$178,0),5+AD98))</f>
        <v>0</v>
      </c>
      <c r="AF98" s="21"/>
      <c r="AG98" s="21"/>
      <c r="AH98" s="21"/>
      <c r="AI98" s="21"/>
    </row>
    <row r="99" spans="1:35" s="42" customFormat="1" ht="14.25" outlineLevel="1">
      <c r="A99" s="47"/>
      <c r="B99" s="72">
        <f t="shared" si="21"/>
      </c>
      <c r="C99" s="73">
        <f t="shared" si="22"/>
      </c>
      <c r="D99" s="74">
        <f t="shared" si="23"/>
      </c>
      <c r="E99" s="48">
        <f t="shared" si="24"/>
        <v>0</v>
      </c>
      <c r="F99" s="49">
        <f t="shared" si="25"/>
        <v>0</v>
      </c>
      <c r="G99" s="90"/>
      <c r="H99" s="91"/>
      <c r="I99" s="38">
        <f aca="true" t="shared" si="27" ref="I99:I136">AE99</f>
        <v>0</v>
      </c>
      <c r="J99" s="83">
        <f t="shared" si="10"/>
        <v>0</v>
      </c>
      <c r="K99" s="2"/>
      <c r="L99" s="2"/>
      <c r="M99" s="65"/>
      <c r="N99" s="89"/>
      <c r="O99" s="40">
        <f t="shared" si="26"/>
        <v>0</v>
      </c>
      <c r="P99" s="65"/>
      <c r="Q99" s="47"/>
      <c r="R99" s="41" t="s">
        <v>23</v>
      </c>
      <c r="S99" s="41" t="s">
        <v>17</v>
      </c>
      <c r="T99" s="42">
        <f t="shared" si="19"/>
        <v>0</v>
      </c>
      <c r="U99" s="41">
        <f t="shared" si="20"/>
        <v>0</v>
      </c>
      <c r="W99" s="21"/>
      <c r="AA99" s="21"/>
      <c r="AB99" s="21"/>
      <c r="AC99" s="21"/>
      <c r="AD99" s="21">
        <f ca="1">IF(ISERROR(COUNTIF(OFFSET('[1]Лист1'!$H$12:$H$20,-10,0),B99&amp;C99&amp;D99)),0,COUNTIF(OFFSET('[1]Лист1'!$H$12:$H$20,-10,0),B99&amp;C99&amp;D99))</f>
        <v>0</v>
      </c>
      <c r="AE99" s="21">
        <f ca="1">IF(ISERROR(INDEX(OFFSET('[1]Лист1'!$A$22:$F$178,-20,0),MATCH(E99&amp;S99,'[1]Лист1'!$D$2:$D$178,0),5+AD99)),0,INDEX(OFFSET('[1]Лист1'!$A$22:$F$178,-20,0),MATCH(E99&amp;S99,'[1]Лист1'!$D$2:$D$178,0),5+AD99))</f>
        <v>0</v>
      </c>
      <c r="AF99" s="21"/>
      <c r="AG99" s="21"/>
      <c r="AH99" s="21"/>
      <c r="AI99" s="21"/>
    </row>
    <row r="100" spans="1:35" s="42" customFormat="1" ht="14.25" outlineLevel="1">
      <c r="A100" s="47"/>
      <c r="B100" s="72">
        <f t="shared" si="21"/>
      </c>
      <c r="C100" s="73">
        <f t="shared" si="22"/>
      </c>
      <c r="D100" s="74">
        <f t="shared" si="23"/>
      </c>
      <c r="E100" s="48">
        <f t="shared" si="24"/>
        <v>0</v>
      </c>
      <c r="F100" s="49">
        <f t="shared" si="25"/>
        <v>0</v>
      </c>
      <c r="G100" s="90"/>
      <c r="H100" s="91"/>
      <c r="I100" s="38">
        <f t="shared" si="27"/>
        <v>0</v>
      </c>
      <c r="J100" s="2">
        <f t="shared" si="10"/>
        <v>0</v>
      </c>
      <c r="K100" s="2"/>
      <c r="L100" s="2"/>
      <c r="M100" s="65"/>
      <c r="N100" s="39"/>
      <c r="O100" s="40">
        <f t="shared" si="26"/>
        <v>0</v>
      </c>
      <c r="P100" s="65"/>
      <c r="Q100" s="47"/>
      <c r="R100" s="41" t="s">
        <v>23</v>
      </c>
      <c r="S100" s="41" t="s">
        <v>17</v>
      </c>
      <c r="T100" s="42">
        <f t="shared" si="19"/>
        <v>0</v>
      </c>
      <c r="U100" s="41">
        <f t="shared" si="20"/>
        <v>0</v>
      </c>
      <c r="W100" s="21"/>
      <c r="X100" s="21"/>
      <c r="Y100" s="21"/>
      <c r="AA100" s="21"/>
      <c r="AB100" s="21"/>
      <c r="AC100" s="21"/>
      <c r="AD100" s="21">
        <f ca="1">IF(ISERROR(COUNTIF(OFFSET('[1]Лист1'!$H$12:$H$20,-10,0),B100&amp;C100&amp;D100)),0,COUNTIF(OFFSET('[1]Лист1'!$H$12:$H$20,-10,0),B100&amp;C100&amp;D100))</f>
        <v>0</v>
      </c>
      <c r="AE100" s="21">
        <f ca="1">IF(ISERROR(INDEX(OFFSET('[1]Лист1'!$A$22:$F$178,-20,0),MATCH(E100&amp;S100,'[1]Лист1'!$D$2:$D$178,0),5+AD100)),0,INDEX(OFFSET('[1]Лист1'!$A$22:$F$178,-20,0),MATCH(E100&amp;S100,'[1]Лист1'!$D$2:$D$178,0),5+AD100))</f>
        <v>0</v>
      </c>
      <c r="AF100" s="21"/>
      <c r="AG100" s="21"/>
      <c r="AH100" s="21"/>
      <c r="AI100" s="21"/>
    </row>
    <row r="101" spans="1:35" s="42" customFormat="1" ht="14.25" outlineLevel="1">
      <c r="A101" s="47"/>
      <c r="B101" s="72">
        <f t="shared" si="21"/>
      </c>
      <c r="C101" s="73">
        <f t="shared" si="22"/>
      </c>
      <c r="D101" s="74">
        <f t="shared" si="23"/>
      </c>
      <c r="E101" s="48">
        <f t="shared" si="24"/>
        <v>0</v>
      </c>
      <c r="F101" s="49">
        <f t="shared" si="25"/>
        <v>0</v>
      </c>
      <c r="G101" s="90"/>
      <c r="H101" s="91"/>
      <c r="I101" s="38">
        <f t="shared" si="27"/>
        <v>0</v>
      </c>
      <c r="J101" s="2">
        <f t="shared" si="10"/>
        <v>0</v>
      </c>
      <c r="K101" s="2"/>
      <c r="L101" s="2"/>
      <c r="M101" s="65"/>
      <c r="N101" s="89"/>
      <c r="O101" s="40">
        <f t="shared" si="26"/>
        <v>0</v>
      </c>
      <c r="P101" s="65"/>
      <c r="Q101" s="47"/>
      <c r="R101" s="41" t="s">
        <v>23</v>
      </c>
      <c r="S101" s="41" t="s">
        <v>17</v>
      </c>
      <c r="T101" s="42">
        <f t="shared" si="19"/>
        <v>0</v>
      </c>
      <c r="U101" s="41">
        <f t="shared" si="20"/>
        <v>0</v>
      </c>
      <c r="W101" s="21"/>
      <c r="X101" s="21"/>
      <c r="Y101" s="21"/>
      <c r="AA101" s="21"/>
      <c r="AB101" s="21"/>
      <c r="AC101" s="21"/>
      <c r="AD101" s="21">
        <f ca="1">IF(ISERROR(COUNTIF(OFFSET('[1]Лист1'!$H$12:$H$20,-10,0),B101&amp;C101&amp;D101)),0,COUNTIF(OFFSET('[1]Лист1'!$H$12:$H$20,-10,0),B101&amp;C101&amp;D101))</f>
        <v>0</v>
      </c>
      <c r="AE101" s="21">
        <f ca="1">IF(ISERROR(INDEX(OFFSET('[1]Лист1'!$A$22:$F$178,-20,0),MATCH(E101&amp;S101,'[1]Лист1'!$D$2:$D$178,0),5+AD101)),0,INDEX(OFFSET('[1]Лист1'!$A$22:$F$178,-20,0),MATCH(E101&amp;S101,'[1]Лист1'!$D$2:$D$178,0),5+AD101))</f>
        <v>0</v>
      </c>
      <c r="AF101" s="21"/>
      <c r="AG101" s="21"/>
      <c r="AH101" s="21"/>
      <c r="AI101" s="21"/>
    </row>
    <row r="102" spans="1:35" s="42" customFormat="1" ht="14.25" outlineLevel="1">
      <c r="A102" s="47"/>
      <c r="B102" s="72">
        <f t="shared" si="21"/>
      </c>
      <c r="C102" s="73">
        <f t="shared" si="22"/>
      </c>
      <c r="D102" s="74">
        <f t="shared" si="23"/>
      </c>
      <c r="E102" s="48">
        <f t="shared" si="24"/>
        <v>0</v>
      </c>
      <c r="F102" s="49">
        <f t="shared" si="25"/>
        <v>0</v>
      </c>
      <c r="G102" s="90"/>
      <c r="H102" s="91"/>
      <c r="I102" s="38">
        <f t="shared" si="27"/>
        <v>0</v>
      </c>
      <c r="J102" s="2">
        <f t="shared" si="10"/>
        <v>0</v>
      </c>
      <c r="K102" s="2"/>
      <c r="L102" s="2"/>
      <c r="M102" s="65"/>
      <c r="N102" s="89"/>
      <c r="O102" s="40">
        <f t="shared" si="26"/>
        <v>0</v>
      </c>
      <c r="P102" s="65"/>
      <c r="Q102" s="47"/>
      <c r="R102" s="41" t="s">
        <v>23</v>
      </c>
      <c r="S102" s="41" t="s">
        <v>17</v>
      </c>
      <c r="T102" s="42">
        <f t="shared" si="19"/>
        <v>0</v>
      </c>
      <c r="U102" s="41">
        <f t="shared" si="20"/>
        <v>0</v>
      </c>
      <c r="W102" s="21"/>
      <c r="X102" s="21"/>
      <c r="Y102" s="21"/>
      <c r="AA102" s="21"/>
      <c r="AB102" s="21"/>
      <c r="AC102" s="21"/>
      <c r="AD102" s="21">
        <f ca="1">IF(ISERROR(COUNTIF(OFFSET('[1]Лист1'!$H$12:$H$20,-10,0),B102&amp;C102&amp;D102)),0,COUNTIF(OFFSET('[1]Лист1'!$H$12:$H$20,-10,0),B102&amp;C102&amp;D102))</f>
        <v>0</v>
      </c>
      <c r="AE102" s="21">
        <f ca="1">IF(ISERROR(INDEX(OFFSET('[1]Лист1'!$A$22:$F$178,-20,0),MATCH(E102&amp;S102,'[1]Лист1'!$D$2:$D$178,0),5+AD102)),0,INDEX(OFFSET('[1]Лист1'!$A$22:$F$178,-20,0),MATCH(E102&amp;S102,'[1]Лист1'!$D$2:$D$178,0),5+AD102))</f>
        <v>0</v>
      </c>
      <c r="AF102" s="21"/>
      <c r="AG102" s="21"/>
      <c r="AH102" s="21"/>
      <c r="AI102" s="21"/>
    </row>
    <row r="103" spans="1:35" s="42" customFormat="1" ht="14.25" outlineLevel="1">
      <c r="A103" s="47"/>
      <c r="B103" s="72">
        <f t="shared" si="21"/>
      </c>
      <c r="C103" s="73">
        <f t="shared" si="22"/>
      </c>
      <c r="D103" s="74">
        <f t="shared" si="23"/>
      </c>
      <c r="E103" s="48">
        <f t="shared" si="24"/>
        <v>0</v>
      </c>
      <c r="F103" s="49">
        <f t="shared" si="25"/>
        <v>0</v>
      </c>
      <c r="G103" s="90"/>
      <c r="H103" s="91"/>
      <c r="I103" s="38">
        <f t="shared" si="27"/>
        <v>0</v>
      </c>
      <c r="J103" s="2">
        <f t="shared" si="10"/>
        <v>0</v>
      </c>
      <c r="K103" s="2"/>
      <c r="L103" s="2"/>
      <c r="M103" s="65"/>
      <c r="N103" s="89"/>
      <c r="O103" s="40">
        <f t="shared" si="26"/>
        <v>0</v>
      </c>
      <c r="P103" s="65"/>
      <c r="Q103" s="47"/>
      <c r="R103" s="41" t="s">
        <v>23</v>
      </c>
      <c r="S103" s="41" t="s">
        <v>17</v>
      </c>
      <c r="T103" s="42">
        <f t="shared" si="19"/>
        <v>0</v>
      </c>
      <c r="U103" s="41">
        <f t="shared" si="20"/>
        <v>0</v>
      </c>
      <c r="W103" s="21"/>
      <c r="X103" s="21"/>
      <c r="Y103" s="21"/>
      <c r="AA103" s="21"/>
      <c r="AB103" s="21"/>
      <c r="AC103" s="21"/>
      <c r="AD103" s="21">
        <f ca="1">IF(ISERROR(COUNTIF(OFFSET('[1]Лист1'!$H$12:$H$20,-10,0),B103&amp;C103&amp;D103)),0,COUNTIF(OFFSET('[1]Лист1'!$H$12:$H$20,-10,0),B103&amp;C103&amp;D103))</f>
        <v>0</v>
      </c>
      <c r="AE103" s="21">
        <f ca="1">IF(ISERROR(INDEX(OFFSET('[1]Лист1'!$A$22:$F$178,-20,0),MATCH(E103&amp;S103,'[1]Лист1'!$D$2:$D$178,0),5+AD103)),0,INDEX(OFFSET('[1]Лист1'!$A$22:$F$178,-20,0),MATCH(E103&amp;S103,'[1]Лист1'!$D$2:$D$178,0),5+AD103))</f>
        <v>0</v>
      </c>
      <c r="AF103" s="21"/>
      <c r="AG103" s="21"/>
      <c r="AH103" s="21"/>
      <c r="AI103" s="21"/>
    </row>
    <row r="104" spans="1:35" s="42" customFormat="1" ht="14.25" outlineLevel="1">
      <c r="A104" s="47"/>
      <c r="B104" s="72">
        <f t="shared" si="21"/>
      </c>
      <c r="C104" s="73">
        <f t="shared" si="22"/>
      </c>
      <c r="D104" s="74">
        <f t="shared" si="23"/>
      </c>
      <c r="E104" s="48">
        <f t="shared" si="24"/>
        <v>0</v>
      </c>
      <c r="F104" s="49">
        <f t="shared" si="25"/>
        <v>0</v>
      </c>
      <c r="G104" s="90"/>
      <c r="H104" s="91"/>
      <c r="I104" s="38">
        <f t="shared" si="27"/>
        <v>0</v>
      </c>
      <c r="J104" s="2">
        <f t="shared" si="10"/>
        <v>0</v>
      </c>
      <c r="K104" s="2"/>
      <c r="L104" s="2"/>
      <c r="M104" s="65"/>
      <c r="N104" s="89"/>
      <c r="O104" s="40">
        <f t="shared" si="26"/>
        <v>0</v>
      </c>
      <c r="P104" s="65"/>
      <c r="Q104" s="47"/>
      <c r="R104" s="41" t="s">
        <v>23</v>
      </c>
      <c r="S104" s="41" t="s">
        <v>17</v>
      </c>
      <c r="T104" s="42">
        <f t="shared" si="19"/>
        <v>0</v>
      </c>
      <c r="U104" s="41">
        <f t="shared" si="20"/>
        <v>0</v>
      </c>
      <c r="W104" s="21"/>
      <c r="X104" s="21"/>
      <c r="Y104" s="21"/>
      <c r="AA104" s="21"/>
      <c r="AB104" s="21"/>
      <c r="AC104" s="21"/>
      <c r="AD104" s="21">
        <f ca="1">IF(ISERROR(COUNTIF(OFFSET('[1]Лист1'!$H$12:$H$20,-10,0),B104&amp;C104&amp;D104)),0,COUNTIF(OFFSET('[1]Лист1'!$H$12:$H$20,-10,0),B104&amp;C104&amp;D104))</f>
        <v>0</v>
      </c>
      <c r="AE104" s="21">
        <f ca="1">IF(ISERROR(INDEX(OFFSET('[1]Лист1'!$A$22:$F$178,-20,0),MATCH(E104&amp;S104,'[1]Лист1'!$D$2:$D$178,0),5+AD104)),0,INDEX(OFFSET('[1]Лист1'!$A$22:$F$178,-20,0),MATCH(E104&amp;S104,'[1]Лист1'!$D$2:$D$178,0),5+AD104))</f>
        <v>0</v>
      </c>
      <c r="AF104" s="21"/>
      <c r="AG104" s="21"/>
      <c r="AH104" s="21"/>
      <c r="AI104" s="21"/>
    </row>
    <row r="105" spans="1:35" s="42" customFormat="1" ht="14.25" outlineLevel="1">
      <c r="A105" s="47"/>
      <c r="B105" s="72">
        <f t="shared" si="21"/>
      </c>
      <c r="C105" s="73">
        <f t="shared" si="22"/>
      </c>
      <c r="D105" s="74">
        <f t="shared" si="23"/>
      </c>
      <c r="E105" s="48">
        <f t="shared" si="24"/>
        <v>0</v>
      </c>
      <c r="F105" s="49">
        <f t="shared" si="25"/>
        <v>0</v>
      </c>
      <c r="G105" s="90"/>
      <c r="H105" s="91"/>
      <c r="I105" s="38">
        <f t="shared" si="27"/>
        <v>0</v>
      </c>
      <c r="J105" s="2">
        <f t="shared" si="10"/>
        <v>0</v>
      </c>
      <c r="K105" s="2"/>
      <c r="L105" s="2"/>
      <c r="M105" s="65"/>
      <c r="N105" s="89"/>
      <c r="O105" s="40">
        <f t="shared" si="26"/>
        <v>0</v>
      </c>
      <c r="P105" s="65"/>
      <c r="Q105" s="47"/>
      <c r="R105" s="41" t="s">
        <v>23</v>
      </c>
      <c r="S105" s="41" t="s">
        <v>17</v>
      </c>
      <c r="T105" s="42">
        <f t="shared" si="19"/>
        <v>0</v>
      </c>
      <c r="U105" s="41">
        <f t="shared" si="20"/>
        <v>0</v>
      </c>
      <c r="W105" s="21"/>
      <c r="X105" s="21"/>
      <c r="Y105" s="21"/>
      <c r="AA105" s="21"/>
      <c r="AB105" s="21"/>
      <c r="AC105" s="21"/>
      <c r="AD105" s="21">
        <f ca="1">IF(ISERROR(COUNTIF(OFFSET('[1]Лист1'!$H$12:$H$20,-10,0),B105&amp;C105&amp;D105)),0,COUNTIF(OFFSET('[1]Лист1'!$H$12:$H$20,-10,0),B105&amp;C105&amp;D105))</f>
        <v>0</v>
      </c>
      <c r="AE105" s="21">
        <f ca="1">IF(ISERROR(INDEX(OFFSET('[1]Лист1'!$A$22:$F$178,-20,0),MATCH(E105&amp;S105,'[1]Лист1'!$D$2:$D$178,0),5+AD105)),0,INDEX(OFFSET('[1]Лист1'!$A$22:$F$178,-20,0),MATCH(E105&amp;S105,'[1]Лист1'!$D$2:$D$178,0),5+AD105))</f>
        <v>0</v>
      </c>
      <c r="AF105" s="21"/>
      <c r="AG105" s="21"/>
      <c r="AH105" s="21"/>
      <c r="AI105" s="21"/>
    </row>
    <row r="106" spans="1:35" s="42" customFormat="1" ht="14.25" outlineLevel="1">
      <c r="A106" s="47"/>
      <c r="B106" s="72">
        <f t="shared" si="21"/>
      </c>
      <c r="C106" s="73">
        <f t="shared" si="22"/>
      </c>
      <c r="D106" s="74">
        <f t="shared" si="23"/>
      </c>
      <c r="E106" s="48">
        <f t="shared" si="24"/>
        <v>0</v>
      </c>
      <c r="F106" s="49">
        <f t="shared" si="25"/>
        <v>0</v>
      </c>
      <c r="G106" s="90"/>
      <c r="H106" s="91"/>
      <c r="I106" s="38">
        <f t="shared" si="27"/>
        <v>0</v>
      </c>
      <c r="J106" s="2">
        <f t="shared" si="10"/>
        <v>0</v>
      </c>
      <c r="K106" s="2"/>
      <c r="L106" s="2"/>
      <c r="M106" s="65"/>
      <c r="N106" s="89"/>
      <c r="O106" s="40">
        <f t="shared" si="26"/>
        <v>0</v>
      </c>
      <c r="P106" s="65"/>
      <c r="Q106" s="47"/>
      <c r="R106" s="41" t="s">
        <v>23</v>
      </c>
      <c r="S106" s="41" t="s">
        <v>17</v>
      </c>
      <c r="T106" s="42">
        <f t="shared" si="19"/>
        <v>0</v>
      </c>
      <c r="U106" s="41">
        <f t="shared" si="20"/>
        <v>0</v>
      </c>
      <c r="W106" s="21"/>
      <c r="X106" s="21"/>
      <c r="Y106" s="21"/>
      <c r="AA106" s="21"/>
      <c r="AB106" s="21"/>
      <c r="AC106" s="21"/>
      <c r="AD106" s="21">
        <f ca="1">IF(ISERROR(COUNTIF(OFFSET('[1]Лист1'!$H$12:$H$20,-10,0),B106&amp;C106&amp;D106)),0,COUNTIF(OFFSET('[1]Лист1'!$H$12:$H$20,-10,0),B106&amp;C106&amp;D106))</f>
        <v>0</v>
      </c>
      <c r="AE106" s="21">
        <f ca="1">IF(ISERROR(INDEX(OFFSET('[1]Лист1'!$A$22:$F$178,-20,0),MATCH(E106&amp;S106,'[1]Лист1'!$D$2:$D$178,0),5+AD106)),0,INDEX(OFFSET('[1]Лист1'!$A$22:$F$178,-20,0),MATCH(E106&amp;S106,'[1]Лист1'!$D$2:$D$178,0),5+AD106))</f>
        <v>0</v>
      </c>
      <c r="AF106" s="21"/>
      <c r="AG106" s="21"/>
      <c r="AH106" s="21"/>
      <c r="AI106" s="21"/>
    </row>
    <row r="107" spans="1:35" s="42" customFormat="1" ht="14.25" outlineLevel="1">
      <c r="A107" s="47"/>
      <c r="B107" s="72">
        <f t="shared" si="21"/>
      </c>
      <c r="C107" s="73">
        <f t="shared" si="22"/>
      </c>
      <c r="D107" s="74">
        <f t="shared" si="23"/>
      </c>
      <c r="E107" s="48">
        <f t="shared" si="24"/>
        <v>0</v>
      </c>
      <c r="F107" s="49">
        <f t="shared" si="25"/>
        <v>0</v>
      </c>
      <c r="G107" s="90"/>
      <c r="H107" s="91"/>
      <c r="I107" s="38">
        <f t="shared" si="27"/>
        <v>0</v>
      </c>
      <c r="J107" s="2">
        <f t="shared" si="10"/>
        <v>0</v>
      </c>
      <c r="K107" s="2"/>
      <c r="L107" s="2"/>
      <c r="M107" s="65"/>
      <c r="N107" s="89"/>
      <c r="O107" s="40">
        <f t="shared" si="26"/>
        <v>0</v>
      </c>
      <c r="P107" s="65"/>
      <c r="Q107" s="47"/>
      <c r="R107" s="41" t="s">
        <v>23</v>
      </c>
      <c r="S107" s="41" t="s">
        <v>17</v>
      </c>
      <c r="T107" s="42">
        <f t="shared" si="19"/>
        <v>0</v>
      </c>
      <c r="U107" s="41">
        <f t="shared" si="20"/>
        <v>0</v>
      </c>
      <c r="W107" s="21"/>
      <c r="X107" s="21"/>
      <c r="Y107" s="21"/>
      <c r="AA107" s="21"/>
      <c r="AB107" s="21"/>
      <c r="AC107" s="21"/>
      <c r="AD107" s="21">
        <f ca="1">IF(ISERROR(COUNTIF(OFFSET('[1]Лист1'!$H$12:$H$20,-10,0),B107&amp;C107&amp;D107)),0,COUNTIF(OFFSET('[1]Лист1'!$H$12:$H$20,-10,0),B107&amp;C107&amp;D107))</f>
        <v>0</v>
      </c>
      <c r="AE107" s="21">
        <f ca="1">IF(ISERROR(INDEX(OFFSET('[1]Лист1'!$A$22:$F$178,-20,0),MATCH(E107&amp;S107,'[1]Лист1'!$D$2:$D$178,0),5+AD107)),0,INDEX(OFFSET('[1]Лист1'!$A$22:$F$178,-20,0),MATCH(E107&amp;S107,'[1]Лист1'!$D$2:$D$178,0),5+AD107))</f>
        <v>0</v>
      </c>
      <c r="AF107" s="21"/>
      <c r="AG107" s="21"/>
      <c r="AH107" s="21"/>
      <c r="AI107" s="21"/>
    </row>
    <row r="108" spans="1:35" s="42" customFormat="1" ht="14.25" outlineLevel="1">
      <c r="A108" s="47"/>
      <c r="B108" s="72">
        <f t="shared" si="21"/>
      </c>
      <c r="C108" s="73">
        <f t="shared" si="22"/>
      </c>
      <c r="D108" s="74">
        <f t="shared" si="23"/>
      </c>
      <c r="E108" s="48">
        <f t="shared" si="24"/>
        <v>0</v>
      </c>
      <c r="F108" s="49">
        <f t="shared" si="25"/>
        <v>0</v>
      </c>
      <c r="G108" s="90"/>
      <c r="H108" s="91"/>
      <c r="I108" s="38">
        <f t="shared" si="27"/>
        <v>0</v>
      </c>
      <c r="J108" s="2">
        <f t="shared" si="10"/>
        <v>0</v>
      </c>
      <c r="K108" s="2"/>
      <c r="L108" s="2"/>
      <c r="M108" s="65"/>
      <c r="N108" s="89"/>
      <c r="O108" s="40">
        <f t="shared" si="26"/>
        <v>0</v>
      </c>
      <c r="P108" s="65"/>
      <c r="Q108" s="47"/>
      <c r="R108" s="41" t="s">
        <v>23</v>
      </c>
      <c r="S108" s="41" t="s">
        <v>17</v>
      </c>
      <c r="T108" s="42">
        <f t="shared" si="19"/>
        <v>0</v>
      </c>
      <c r="U108" s="41">
        <f t="shared" si="20"/>
        <v>0</v>
      </c>
      <c r="W108" s="21"/>
      <c r="X108" s="21"/>
      <c r="Y108" s="21"/>
      <c r="AA108" s="21"/>
      <c r="AB108" s="21"/>
      <c r="AC108" s="21"/>
      <c r="AD108" s="21">
        <f ca="1">IF(ISERROR(COUNTIF(OFFSET('[1]Лист1'!$H$12:$H$20,-10,0),B108&amp;C108&amp;D108)),0,COUNTIF(OFFSET('[1]Лист1'!$H$12:$H$20,-10,0),B108&amp;C108&amp;D108))</f>
        <v>0</v>
      </c>
      <c r="AE108" s="21">
        <f ca="1">IF(ISERROR(INDEX(OFFSET('[1]Лист1'!$A$22:$F$178,-20,0),MATCH(E108&amp;S108,'[1]Лист1'!$D$2:$D$178,0),5+AD108)),0,INDEX(OFFSET('[1]Лист1'!$A$22:$F$178,-20,0),MATCH(E108&amp;S108,'[1]Лист1'!$D$2:$D$178,0),5+AD108))</f>
        <v>0</v>
      </c>
      <c r="AF108" s="21"/>
      <c r="AG108" s="21"/>
      <c r="AH108" s="21"/>
      <c r="AI108" s="21"/>
    </row>
    <row r="109" spans="1:35" s="42" customFormat="1" ht="14.25" outlineLevel="1">
      <c r="A109" s="47"/>
      <c r="B109" s="72">
        <f t="shared" si="21"/>
      </c>
      <c r="C109" s="73">
        <f t="shared" si="22"/>
      </c>
      <c r="D109" s="74">
        <f t="shared" si="23"/>
      </c>
      <c r="E109" s="48">
        <f t="shared" si="24"/>
        <v>0</v>
      </c>
      <c r="F109" s="49">
        <f t="shared" si="25"/>
        <v>0</v>
      </c>
      <c r="G109" s="90"/>
      <c r="H109" s="91"/>
      <c r="I109" s="38">
        <f t="shared" si="27"/>
        <v>0</v>
      </c>
      <c r="J109" s="2">
        <f t="shared" si="10"/>
        <v>0</v>
      </c>
      <c r="K109" s="2"/>
      <c r="L109" s="2"/>
      <c r="M109" s="65"/>
      <c r="N109" s="89"/>
      <c r="O109" s="40">
        <f t="shared" si="26"/>
        <v>0</v>
      </c>
      <c r="P109" s="65"/>
      <c r="Q109" s="47"/>
      <c r="R109" s="41" t="s">
        <v>23</v>
      </c>
      <c r="S109" s="41" t="s">
        <v>17</v>
      </c>
      <c r="T109" s="42">
        <f t="shared" si="19"/>
        <v>0</v>
      </c>
      <c r="U109" s="41">
        <f t="shared" si="20"/>
        <v>0</v>
      </c>
      <c r="W109" s="21"/>
      <c r="X109" s="21"/>
      <c r="Y109" s="21"/>
      <c r="Z109" s="21"/>
      <c r="AA109" s="21"/>
      <c r="AB109" s="21"/>
      <c r="AC109" s="21"/>
      <c r="AD109" s="21">
        <f ca="1">IF(ISERROR(COUNTIF(OFFSET('[1]Лист1'!$H$12:$H$20,-10,0),B109&amp;C109&amp;D109)),0,COUNTIF(OFFSET('[1]Лист1'!$H$12:$H$20,-10,0),B109&amp;C109&amp;D109))</f>
        <v>0</v>
      </c>
      <c r="AE109" s="21">
        <f ca="1">IF(ISERROR(INDEX(OFFSET('[1]Лист1'!$A$22:$F$178,-20,0),MATCH(E109&amp;S109,'[1]Лист1'!$D$2:$D$178,0),5+AD109)),0,INDEX(OFFSET('[1]Лист1'!$A$22:$F$178,-20,0),MATCH(E109&amp;S109,'[1]Лист1'!$D$2:$D$178,0),5+AD109))</f>
        <v>0</v>
      </c>
      <c r="AF109" s="21"/>
      <c r="AG109" s="21"/>
      <c r="AH109" s="21"/>
      <c r="AI109" s="21"/>
    </row>
    <row r="110" spans="1:35" s="42" customFormat="1" ht="14.25" outlineLevel="1">
      <c r="A110" s="47"/>
      <c r="B110" s="72">
        <f t="shared" si="21"/>
      </c>
      <c r="C110" s="73">
        <f t="shared" si="22"/>
      </c>
      <c r="D110" s="74">
        <f t="shared" si="23"/>
      </c>
      <c r="E110" s="48">
        <f t="shared" si="24"/>
        <v>0</v>
      </c>
      <c r="F110" s="49">
        <f t="shared" si="25"/>
        <v>0</v>
      </c>
      <c r="G110" s="90"/>
      <c r="H110" s="91"/>
      <c r="I110" s="38">
        <f t="shared" si="27"/>
        <v>0</v>
      </c>
      <c r="J110" s="2">
        <f t="shared" si="10"/>
        <v>0</v>
      </c>
      <c r="K110" s="2"/>
      <c r="L110" s="2"/>
      <c r="M110" s="65"/>
      <c r="N110" s="89"/>
      <c r="O110" s="40">
        <f t="shared" si="26"/>
        <v>0</v>
      </c>
      <c r="P110" s="65"/>
      <c r="Q110" s="47"/>
      <c r="R110" s="41" t="s">
        <v>23</v>
      </c>
      <c r="S110" s="41" t="s">
        <v>17</v>
      </c>
      <c r="T110" s="42">
        <f t="shared" si="19"/>
        <v>0</v>
      </c>
      <c r="U110" s="41">
        <f t="shared" si="20"/>
        <v>0</v>
      </c>
      <c r="W110" s="21"/>
      <c r="X110" s="21"/>
      <c r="Y110" s="21"/>
      <c r="Z110" s="21"/>
      <c r="AA110" s="21"/>
      <c r="AB110" s="21"/>
      <c r="AC110" s="21"/>
      <c r="AD110" s="21">
        <f ca="1">IF(ISERROR(COUNTIF(OFFSET('[1]Лист1'!$H$12:$H$20,-10,0),B110&amp;C110&amp;D110)),0,COUNTIF(OFFSET('[1]Лист1'!$H$12:$H$20,-10,0),B110&amp;C110&amp;D110))</f>
        <v>0</v>
      </c>
      <c r="AE110" s="21">
        <f ca="1">IF(ISERROR(INDEX(OFFSET('[1]Лист1'!$A$22:$F$178,-20,0),MATCH(E110&amp;S110,'[1]Лист1'!$D$2:$D$178,0),5+AD110)),0,INDEX(OFFSET('[1]Лист1'!$A$22:$F$178,-20,0),MATCH(E110&amp;S110,'[1]Лист1'!$D$2:$D$178,0),5+AD110))</f>
        <v>0</v>
      </c>
      <c r="AF110" s="21"/>
      <c r="AG110" s="21"/>
      <c r="AH110" s="21"/>
      <c r="AI110" s="21"/>
    </row>
    <row r="111" spans="1:35" s="42" customFormat="1" ht="14.25" outlineLevel="1">
      <c r="A111" s="47"/>
      <c r="B111" s="72">
        <f t="shared" si="21"/>
      </c>
      <c r="C111" s="73">
        <f t="shared" si="22"/>
      </c>
      <c r="D111" s="74">
        <f t="shared" si="23"/>
      </c>
      <c r="E111" s="48">
        <f t="shared" si="24"/>
        <v>0</v>
      </c>
      <c r="F111" s="49">
        <f t="shared" si="25"/>
        <v>0</v>
      </c>
      <c r="G111" s="90"/>
      <c r="H111" s="91"/>
      <c r="I111" s="38">
        <f t="shared" si="27"/>
        <v>0</v>
      </c>
      <c r="J111" s="2">
        <f t="shared" si="10"/>
        <v>0</v>
      </c>
      <c r="K111" s="2"/>
      <c r="L111" s="2"/>
      <c r="M111" s="65"/>
      <c r="N111" s="89"/>
      <c r="O111" s="40">
        <f t="shared" si="26"/>
        <v>0</v>
      </c>
      <c r="P111" s="65"/>
      <c r="Q111" s="47"/>
      <c r="R111" s="41" t="s">
        <v>23</v>
      </c>
      <c r="S111" s="41" t="s">
        <v>17</v>
      </c>
      <c r="T111" s="42">
        <f t="shared" si="19"/>
        <v>0</v>
      </c>
      <c r="U111" s="41">
        <f t="shared" si="20"/>
        <v>0</v>
      </c>
      <c r="W111" s="21"/>
      <c r="X111" s="21"/>
      <c r="Y111" s="21"/>
      <c r="Z111" s="21"/>
      <c r="AA111" s="21"/>
      <c r="AB111" s="21"/>
      <c r="AC111" s="21"/>
      <c r="AD111" s="21">
        <f ca="1">IF(ISERROR(COUNTIF(OFFSET('[1]Лист1'!$H$12:$H$20,-10,0),B111&amp;C111&amp;D111)),0,COUNTIF(OFFSET('[1]Лист1'!$H$12:$H$20,-10,0),B111&amp;C111&amp;D111))</f>
        <v>0</v>
      </c>
      <c r="AE111" s="21">
        <f ca="1">IF(ISERROR(INDEX(OFFSET('[1]Лист1'!$A$22:$F$178,-20,0),MATCH(E111&amp;S111,'[1]Лист1'!$D$2:$D$178,0),5+AD111)),0,INDEX(OFFSET('[1]Лист1'!$A$22:$F$178,-20,0),MATCH(E111&amp;S111,'[1]Лист1'!$D$2:$D$178,0),5+AD111))</f>
        <v>0</v>
      </c>
      <c r="AF111" s="21"/>
      <c r="AG111" s="21"/>
      <c r="AH111" s="21"/>
      <c r="AI111" s="21"/>
    </row>
    <row r="112" spans="1:35" s="42" customFormat="1" ht="14.25" outlineLevel="1">
      <c r="A112" s="47"/>
      <c r="B112" s="72">
        <f t="shared" si="21"/>
      </c>
      <c r="C112" s="73">
        <f t="shared" si="22"/>
      </c>
      <c r="D112" s="74">
        <f t="shared" si="23"/>
      </c>
      <c r="E112" s="48">
        <f t="shared" si="24"/>
        <v>0</v>
      </c>
      <c r="F112" s="49">
        <f t="shared" si="25"/>
        <v>0</v>
      </c>
      <c r="G112" s="90"/>
      <c r="H112" s="91"/>
      <c r="I112" s="38">
        <f t="shared" si="27"/>
        <v>0</v>
      </c>
      <c r="J112" s="2">
        <f t="shared" si="10"/>
        <v>0</v>
      </c>
      <c r="K112" s="2"/>
      <c r="L112" s="2"/>
      <c r="M112" s="65"/>
      <c r="N112" s="89"/>
      <c r="O112" s="40">
        <f t="shared" si="26"/>
        <v>0</v>
      </c>
      <c r="P112" s="65"/>
      <c r="Q112" s="47"/>
      <c r="R112" s="41" t="s">
        <v>23</v>
      </c>
      <c r="S112" s="41" t="s">
        <v>17</v>
      </c>
      <c r="T112" s="42">
        <f t="shared" si="19"/>
        <v>0</v>
      </c>
      <c r="U112" s="41">
        <f t="shared" si="20"/>
        <v>0</v>
      </c>
      <c r="W112" s="21"/>
      <c r="X112" s="21"/>
      <c r="Y112" s="21"/>
      <c r="Z112" s="21"/>
      <c r="AA112" s="21"/>
      <c r="AB112" s="21"/>
      <c r="AC112" s="21"/>
      <c r="AD112" s="21">
        <f ca="1">IF(ISERROR(COUNTIF(OFFSET('[1]Лист1'!$H$12:$H$20,-10,0),B112&amp;C112&amp;D112)),0,COUNTIF(OFFSET('[1]Лист1'!$H$12:$H$20,-10,0),B112&amp;C112&amp;D112))</f>
        <v>0</v>
      </c>
      <c r="AE112" s="21">
        <f ca="1">IF(ISERROR(INDEX(OFFSET('[1]Лист1'!$A$22:$F$178,-20,0),MATCH(E112&amp;S112,'[1]Лист1'!$D$2:$D$178,0),5+AD112)),0,INDEX(OFFSET('[1]Лист1'!$A$22:$F$178,-20,0),MATCH(E112&amp;S112,'[1]Лист1'!$D$2:$D$178,0),5+AD112))</f>
        <v>0</v>
      </c>
      <c r="AF112" s="21"/>
      <c r="AG112" s="21"/>
      <c r="AH112" s="21"/>
      <c r="AI112" s="21"/>
    </row>
    <row r="113" spans="1:35" s="42" customFormat="1" ht="14.25" outlineLevel="1">
      <c r="A113" s="47"/>
      <c r="B113" s="72">
        <f t="shared" si="21"/>
      </c>
      <c r="C113" s="73">
        <f t="shared" si="22"/>
      </c>
      <c r="D113" s="74">
        <f t="shared" si="23"/>
      </c>
      <c r="E113" s="48">
        <f t="shared" si="24"/>
        <v>0</v>
      </c>
      <c r="F113" s="49">
        <f t="shared" si="25"/>
        <v>0</v>
      </c>
      <c r="G113" s="90"/>
      <c r="H113" s="91"/>
      <c r="I113" s="38">
        <f t="shared" si="27"/>
        <v>0</v>
      </c>
      <c r="J113" s="2">
        <f t="shared" si="10"/>
        <v>0</v>
      </c>
      <c r="K113" s="2"/>
      <c r="L113" s="2"/>
      <c r="M113" s="65"/>
      <c r="N113" s="89"/>
      <c r="O113" s="40">
        <f t="shared" si="26"/>
        <v>0</v>
      </c>
      <c r="P113" s="65"/>
      <c r="Q113" s="47"/>
      <c r="R113" s="41" t="s">
        <v>23</v>
      </c>
      <c r="S113" s="41" t="s">
        <v>17</v>
      </c>
      <c r="T113" s="42">
        <f t="shared" si="19"/>
        <v>0</v>
      </c>
      <c r="U113" s="41">
        <f t="shared" si="20"/>
        <v>0</v>
      </c>
      <c r="W113" s="21"/>
      <c r="X113" s="21"/>
      <c r="Y113" s="21"/>
      <c r="Z113" s="21"/>
      <c r="AA113" s="21"/>
      <c r="AB113" s="21"/>
      <c r="AC113" s="21"/>
      <c r="AD113" s="21">
        <f ca="1">IF(ISERROR(COUNTIF(OFFSET('[1]Лист1'!$H$12:$H$20,-10,0),B113&amp;C113&amp;D113)),0,COUNTIF(OFFSET('[1]Лист1'!$H$12:$H$20,-10,0),B113&amp;C113&amp;D113))</f>
        <v>0</v>
      </c>
      <c r="AE113" s="21">
        <f ca="1">IF(ISERROR(INDEX(OFFSET('[1]Лист1'!$A$22:$F$178,-20,0),MATCH(E113&amp;S113,'[1]Лист1'!$D$2:$D$178,0),5+AD113)),0,INDEX(OFFSET('[1]Лист1'!$A$22:$F$178,-20,0),MATCH(E113&amp;S113,'[1]Лист1'!$D$2:$D$178,0),5+AD113))</f>
        <v>0</v>
      </c>
      <c r="AF113" s="21"/>
      <c r="AG113" s="21"/>
      <c r="AH113" s="21"/>
      <c r="AI113" s="21"/>
    </row>
    <row r="114" spans="1:35" s="42" customFormat="1" ht="14.25" outlineLevel="1">
      <c r="A114" s="47"/>
      <c r="B114" s="72">
        <f t="shared" si="21"/>
      </c>
      <c r="C114" s="73">
        <f t="shared" si="22"/>
      </c>
      <c r="D114" s="74">
        <f t="shared" si="23"/>
      </c>
      <c r="E114" s="48">
        <f t="shared" si="24"/>
        <v>0</v>
      </c>
      <c r="F114" s="49">
        <f t="shared" si="25"/>
        <v>0</v>
      </c>
      <c r="G114" s="90"/>
      <c r="H114" s="91"/>
      <c r="I114" s="38">
        <f t="shared" si="27"/>
        <v>0</v>
      </c>
      <c r="J114" s="2">
        <f t="shared" si="10"/>
        <v>0</v>
      </c>
      <c r="K114" s="2"/>
      <c r="L114" s="2"/>
      <c r="M114" s="65"/>
      <c r="N114" s="89"/>
      <c r="O114" s="40">
        <f t="shared" si="26"/>
        <v>0</v>
      </c>
      <c r="P114" s="65"/>
      <c r="Q114" s="47"/>
      <c r="R114" s="41" t="s">
        <v>23</v>
      </c>
      <c r="S114" s="41" t="s">
        <v>17</v>
      </c>
      <c r="T114" s="42">
        <f t="shared" si="19"/>
        <v>0</v>
      </c>
      <c r="U114" s="41">
        <f t="shared" si="20"/>
        <v>0</v>
      </c>
      <c r="W114" s="21"/>
      <c r="X114" s="21"/>
      <c r="Y114" s="21"/>
      <c r="Z114" s="21"/>
      <c r="AA114" s="21"/>
      <c r="AB114" s="21"/>
      <c r="AC114" s="21"/>
      <c r="AD114" s="21">
        <f ca="1">IF(ISERROR(COUNTIF(OFFSET('[1]Лист1'!$H$12:$H$20,-10,0),B114&amp;C114&amp;D114)),0,COUNTIF(OFFSET('[1]Лист1'!$H$12:$H$20,-10,0),B114&amp;C114&amp;D114))</f>
        <v>0</v>
      </c>
      <c r="AE114" s="21">
        <f ca="1">IF(ISERROR(INDEX(OFFSET('[1]Лист1'!$A$22:$F$178,-20,0),MATCH(E114&amp;S114,'[1]Лист1'!$D$2:$D$178,0),5+AD114)),0,INDEX(OFFSET('[1]Лист1'!$A$22:$F$178,-20,0),MATCH(E114&amp;S114,'[1]Лист1'!$D$2:$D$178,0),5+AD114))</f>
        <v>0</v>
      </c>
      <c r="AF114" s="21"/>
      <c r="AG114" s="21"/>
      <c r="AH114" s="21"/>
      <c r="AI114" s="21"/>
    </row>
    <row r="115" spans="1:35" s="42" customFormat="1" ht="14.25" outlineLevel="1">
      <c r="A115" s="47"/>
      <c r="B115" s="72">
        <f t="shared" si="21"/>
      </c>
      <c r="C115" s="73">
        <f t="shared" si="22"/>
      </c>
      <c r="D115" s="74">
        <f t="shared" si="23"/>
      </c>
      <c r="E115" s="48">
        <f t="shared" si="24"/>
        <v>0</v>
      </c>
      <c r="F115" s="49">
        <f t="shared" si="25"/>
        <v>0</v>
      </c>
      <c r="G115" s="37"/>
      <c r="H115" s="2"/>
      <c r="I115" s="38">
        <f t="shared" si="27"/>
        <v>0</v>
      </c>
      <c r="J115" s="2">
        <f t="shared" si="10"/>
        <v>0</v>
      </c>
      <c r="K115" s="2"/>
      <c r="L115" s="2"/>
      <c r="M115" s="2"/>
      <c r="N115" s="39"/>
      <c r="O115" s="40">
        <f t="shared" si="26"/>
        <v>0</v>
      </c>
      <c r="P115" s="2"/>
      <c r="Q115" s="47"/>
      <c r="R115" s="41" t="s">
        <v>23</v>
      </c>
      <c r="S115" s="41" t="s">
        <v>17</v>
      </c>
      <c r="T115" s="42">
        <f t="shared" si="19"/>
        <v>0</v>
      </c>
      <c r="U115" s="41">
        <f t="shared" si="20"/>
        <v>0</v>
      </c>
      <c r="W115" s="21"/>
      <c r="X115" s="21"/>
      <c r="Y115" s="21"/>
      <c r="Z115" s="21"/>
      <c r="AA115" s="21"/>
      <c r="AB115" s="21"/>
      <c r="AC115" s="21"/>
      <c r="AD115" s="21">
        <f ca="1">IF(ISERROR(COUNTIF(OFFSET('[1]Лист1'!$H$12:$H$20,-10,0),B115&amp;C115&amp;D115)),0,COUNTIF(OFFSET('[1]Лист1'!$H$12:$H$20,-10,0),B115&amp;C115&amp;D115))</f>
        <v>0</v>
      </c>
      <c r="AE115" s="21">
        <f ca="1">IF(ISERROR(INDEX(OFFSET('[1]Лист1'!$A$22:$F$178,-20,0),MATCH(E115&amp;S115,'[1]Лист1'!$D$2:$D$178,0),5+AD115)),0,INDEX(OFFSET('[1]Лист1'!$A$22:$F$178,-20,0),MATCH(E115&amp;S115,'[1]Лист1'!$D$2:$D$178,0),5+AD115))</f>
        <v>0</v>
      </c>
      <c r="AF115" s="21"/>
      <c r="AG115" s="21"/>
      <c r="AH115" s="21"/>
      <c r="AI115" s="21"/>
    </row>
    <row r="116" spans="1:35" s="42" customFormat="1" ht="14.25" outlineLevel="1">
      <c r="A116" s="47"/>
      <c r="B116" s="72">
        <f t="shared" si="21"/>
      </c>
      <c r="C116" s="73">
        <f t="shared" si="22"/>
      </c>
      <c r="D116" s="74">
        <f t="shared" si="23"/>
      </c>
      <c r="E116" s="48">
        <f t="shared" si="24"/>
        <v>0</v>
      </c>
      <c r="F116" s="49">
        <f t="shared" si="25"/>
        <v>0</v>
      </c>
      <c r="G116" s="37"/>
      <c r="H116" s="2"/>
      <c r="I116" s="38">
        <f t="shared" si="27"/>
        <v>0</v>
      </c>
      <c r="J116" s="2">
        <f t="shared" si="10"/>
        <v>0</v>
      </c>
      <c r="K116" s="2"/>
      <c r="L116" s="2"/>
      <c r="M116" s="2"/>
      <c r="N116" s="39"/>
      <c r="O116" s="40">
        <f t="shared" si="26"/>
        <v>0</v>
      </c>
      <c r="P116" s="2"/>
      <c r="Q116" s="47"/>
      <c r="R116" s="41" t="s">
        <v>23</v>
      </c>
      <c r="S116" s="41" t="s">
        <v>17</v>
      </c>
      <c r="T116" s="42">
        <f t="shared" si="19"/>
        <v>0</v>
      </c>
      <c r="U116" s="41">
        <f t="shared" si="20"/>
        <v>0</v>
      </c>
      <c r="W116" s="21"/>
      <c r="X116" s="21"/>
      <c r="Y116" s="21"/>
      <c r="Z116" s="21"/>
      <c r="AA116" s="21"/>
      <c r="AB116" s="21"/>
      <c r="AC116" s="21"/>
      <c r="AD116" s="21">
        <f ca="1">IF(ISERROR(COUNTIF(OFFSET('[1]Лист1'!$H$12:$H$20,-10,0),B116&amp;C116&amp;D116)),0,COUNTIF(OFFSET('[1]Лист1'!$H$12:$H$20,-10,0),B116&amp;C116&amp;D116))</f>
        <v>0</v>
      </c>
      <c r="AE116" s="21">
        <f ca="1">IF(ISERROR(INDEX(OFFSET('[1]Лист1'!$A$22:$F$178,-20,0),MATCH(E116&amp;S116,'[1]Лист1'!$D$2:$D$178,0),5+AD116)),0,INDEX(OFFSET('[1]Лист1'!$A$22:$F$178,-20,0),MATCH(E116&amp;S116,'[1]Лист1'!$D$2:$D$178,0),5+AD116))</f>
        <v>0</v>
      </c>
      <c r="AF116" s="21"/>
      <c r="AG116" s="21"/>
      <c r="AH116" s="21"/>
      <c r="AI116" s="21"/>
    </row>
    <row r="117" spans="1:35" s="42" customFormat="1" ht="14.25" outlineLevel="1">
      <c r="A117" s="47"/>
      <c r="B117" s="72">
        <f t="shared" si="21"/>
      </c>
      <c r="C117" s="73">
        <f t="shared" si="22"/>
      </c>
      <c r="D117" s="74">
        <f t="shared" si="23"/>
      </c>
      <c r="E117" s="48">
        <f t="shared" si="24"/>
        <v>0</v>
      </c>
      <c r="F117" s="49">
        <f t="shared" si="25"/>
        <v>0</v>
      </c>
      <c r="G117" s="37"/>
      <c r="H117" s="2"/>
      <c r="I117" s="38">
        <f t="shared" si="27"/>
        <v>0</v>
      </c>
      <c r="J117" s="2">
        <f t="shared" si="10"/>
        <v>0</v>
      </c>
      <c r="K117" s="2"/>
      <c r="L117" s="2"/>
      <c r="M117" s="2"/>
      <c r="N117" s="39"/>
      <c r="O117" s="40">
        <f t="shared" si="26"/>
        <v>0</v>
      </c>
      <c r="P117" s="2"/>
      <c r="Q117" s="47"/>
      <c r="R117" s="41" t="s">
        <v>23</v>
      </c>
      <c r="S117" s="41" t="s">
        <v>17</v>
      </c>
      <c r="T117" s="42">
        <f t="shared" si="19"/>
        <v>0</v>
      </c>
      <c r="U117" s="41">
        <f t="shared" si="20"/>
        <v>0</v>
      </c>
      <c r="W117" s="21"/>
      <c r="X117" s="21"/>
      <c r="Y117" s="21"/>
      <c r="Z117" s="21"/>
      <c r="AA117" s="21"/>
      <c r="AB117" s="21"/>
      <c r="AC117" s="21"/>
      <c r="AD117" s="21">
        <f ca="1">IF(ISERROR(COUNTIF(OFFSET('[1]Лист1'!$H$12:$H$20,-10,0),B117&amp;C117&amp;D117)),0,COUNTIF(OFFSET('[1]Лист1'!$H$12:$H$20,-10,0),B117&amp;C117&amp;D117))</f>
        <v>0</v>
      </c>
      <c r="AE117" s="21">
        <f ca="1">IF(ISERROR(INDEX(OFFSET('[1]Лист1'!$A$22:$F$178,-20,0),MATCH(E117&amp;S117,'[1]Лист1'!$D$2:$D$178,0),5+AD117)),0,INDEX(OFFSET('[1]Лист1'!$A$22:$F$178,-20,0),MATCH(E117&amp;S117,'[1]Лист1'!$D$2:$D$178,0),5+AD117))</f>
        <v>0</v>
      </c>
      <c r="AF117" s="21"/>
      <c r="AG117" s="21"/>
      <c r="AH117" s="21"/>
      <c r="AI117" s="21"/>
    </row>
    <row r="118" spans="1:31" s="42" customFormat="1" ht="14.25" outlineLevel="1">
      <c r="A118" s="47"/>
      <c r="B118" s="72">
        <f t="shared" si="21"/>
      </c>
      <c r="C118" s="73">
        <f t="shared" si="22"/>
      </c>
      <c r="D118" s="74">
        <f t="shared" si="23"/>
      </c>
      <c r="E118" s="48">
        <f t="shared" si="24"/>
        <v>0</v>
      </c>
      <c r="F118" s="49">
        <f t="shared" si="25"/>
        <v>0</v>
      </c>
      <c r="G118" s="37"/>
      <c r="H118" s="2"/>
      <c r="I118" s="38">
        <f t="shared" si="27"/>
        <v>0</v>
      </c>
      <c r="J118" s="2">
        <f t="shared" si="10"/>
        <v>0</v>
      </c>
      <c r="K118" s="2"/>
      <c r="L118" s="2"/>
      <c r="M118" s="2"/>
      <c r="N118" s="39"/>
      <c r="O118" s="40">
        <f t="shared" si="26"/>
        <v>0</v>
      </c>
      <c r="P118" s="2"/>
      <c r="Q118" s="47"/>
      <c r="R118" s="41" t="s">
        <v>23</v>
      </c>
      <c r="S118" s="41" t="s">
        <v>17</v>
      </c>
      <c r="T118" s="42">
        <f t="shared" si="19"/>
        <v>0</v>
      </c>
      <c r="U118" s="41">
        <f t="shared" si="20"/>
        <v>0</v>
      </c>
      <c r="X118" s="21"/>
      <c r="Y118" s="21"/>
      <c r="Z118" s="21"/>
      <c r="AD118" s="42">
        <f ca="1">IF(ISERROR(COUNTIF(OFFSET('[1]Лист1'!$H$12:$H$20,-10,0),B118&amp;C118&amp;D118)),0,COUNTIF(OFFSET('[1]Лист1'!$H$12:$H$20,-10,0),B118&amp;C118&amp;D118))</f>
        <v>0</v>
      </c>
      <c r="AE118" s="21">
        <f ca="1">IF(ISERROR(INDEX(OFFSET('[1]Лист1'!$A$22:$F$178,-20,0),MATCH(E118&amp;S118,'[1]Лист1'!$D$2:$D$178,0),5+AD118)),0,INDEX(OFFSET('[1]Лист1'!$A$22:$F$178,-20,0),MATCH(E118&amp;S118,'[1]Лист1'!$D$2:$D$178,0),5+AD118))</f>
        <v>0</v>
      </c>
    </row>
    <row r="119" spans="1:31" s="42" customFormat="1" ht="14.25" outlineLevel="1">
      <c r="A119" s="47"/>
      <c r="B119" s="72">
        <f t="shared" si="21"/>
      </c>
      <c r="C119" s="73">
        <f t="shared" si="22"/>
      </c>
      <c r="D119" s="74">
        <f t="shared" si="23"/>
      </c>
      <c r="E119" s="48">
        <f t="shared" si="24"/>
        <v>0</v>
      </c>
      <c r="F119" s="49">
        <f t="shared" si="25"/>
        <v>0</v>
      </c>
      <c r="G119" s="37"/>
      <c r="H119" s="2"/>
      <c r="I119" s="38">
        <f t="shared" si="27"/>
        <v>0</v>
      </c>
      <c r="J119" s="2">
        <f t="shared" si="10"/>
        <v>0</v>
      </c>
      <c r="K119" s="2"/>
      <c r="L119" s="2"/>
      <c r="M119" s="2"/>
      <c r="N119" s="39"/>
      <c r="O119" s="40">
        <f t="shared" si="26"/>
        <v>0</v>
      </c>
      <c r="P119" s="2"/>
      <c r="Q119" s="47"/>
      <c r="R119" s="41" t="s">
        <v>23</v>
      </c>
      <c r="S119" s="41" t="s">
        <v>17</v>
      </c>
      <c r="T119" s="42">
        <f t="shared" si="19"/>
        <v>0</v>
      </c>
      <c r="U119" s="41">
        <f t="shared" si="20"/>
        <v>0</v>
      </c>
      <c r="X119" s="21"/>
      <c r="Y119" s="21"/>
      <c r="Z119" s="21"/>
      <c r="AD119" s="42">
        <f ca="1">IF(ISERROR(COUNTIF(OFFSET('[1]Лист1'!$H$12:$H$20,-10,0),B119&amp;C119&amp;D119)),0,COUNTIF(OFFSET('[1]Лист1'!$H$12:$H$20,-10,0),B119&amp;C119&amp;D119))</f>
        <v>0</v>
      </c>
      <c r="AE119" s="21">
        <f ca="1">IF(ISERROR(INDEX(OFFSET('[1]Лист1'!$A$22:$F$178,-20,0),MATCH(E119&amp;S119,'[1]Лист1'!$D$2:$D$178,0),5+AD119)),0,INDEX(OFFSET('[1]Лист1'!$A$22:$F$178,-20,0),MATCH(E119&amp;S119,'[1]Лист1'!$D$2:$D$178,0),5+AD119))</f>
        <v>0</v>
      </c>
    </row>
    <row r="120" spans="1:31" s="42" customFormat="1" ht="14.25" outlineLevel="1">
      <c r="A120" s="47"/>
      <c r="B120" s="72">
        <f t="shared" si="21"/>
      </c>
      <c r="C120" s="73">
        <f t="shared" si="22"/>
      </c>
      <c r="D120" s="74">
        <f t="shared" si="23"/>
      </c>
      <c r="E120" s="48">
        <f t="shared" si="24"/>
        <v>0</v>
      </c>
      <c r="F120" s="49">
        <f t="shared" si="25"/>
        <v>0</v>
      </c>
      <c r="G120" s="37"/>
      <c r="H120" s="2"/>
      <c r="I120" s="38">
        <f t="shared" si="27"/>
        <v>0</v>
      </c>
      <c r="J120" s="2">
        <f aca="true" t="shared" si="28" ref="J120:J183">ROUND(H120*I120,2)</f>
        <v>0</v>
      </c>
      <c r="K120" s="2"/>
      <c r="L120" s="2"/>
      <c r="M120" s="2"/>
      <c r="N120" s="39"/>
      <c r="O120" s="40">
        <f t="shared" si="26"/>
        <v>0</v>
      </c>
      <c r="P120" s="2"/>
      <c r="Q120" s="47"/>
      <c r="R120" s="41" t="s">
        <v>23</v>
      </c>
      <c r="S120" s="41" t="s">
        <v>17</v>
      </c>
      <c r="T120" s="42">
        <f t="shared" si="19"/>
        <v>0</v>
      </c>
      <c r="U120" s="41">
        <f t="shared" si="20"/>
        <v>0</v>
      </c>
      <c r="X120" s="21"/>
      <c r="Y120" s="21"/>
      <c r="Z120" s="21"/>
      <c r="AD120" s="42">
        <f ca="1">IF(ISERROR(COUNTIF(OFFSET('[1]Лист1'!$H$12:$H$20,-10,0),B120&amp;C120&amp;D120)),0,COUNTIF(OFFSET('[1]Лист1'!$H$12:$H$20,-10,0),B120&amp;C120&amp;D120))</f>
        <v>0</v>
      </c>
      <c r="AE120" s="21">
        <f ca="1">IF(ISERROR(INDEX(OFFSET('[1]Лист1'!$A$22:$F$178,-20,0),MATCH(E120&amp;S120,'[1]Лист1'!$D$2:$D$178,0),5+AD120)),0,INDEX(OFFSET('[1]Лист1'!$A$22:$F$178,-20,0),MATCH(E120&amp;S120,'[1]Лист1'!$D$2:$D$178,0),5+AD120))</f>
        <v>0</v>
      </c>
    </row>
    <row r="121" spans="1:31" s="42" customFormat="1" ht="14.25" outlineLevel="1">
      <c r="A121" s="47"/>
      <c r="B121" s="72">
        <f t="shared" si="21"/>
      </c>
      <c r="C121" s="73">
        <f t="shared" si="22"/>
      </c>
      <c r="D121" s="74">
        <f t="shared" si="23"/>
      </c>
      <c r="E121" s="48">
        <f t="shared" si="24"/>
        <v>0</v>
      </c>
      <c r="F121" s="49">
        <f t="shared" si="25"/>
        <v>0</v>
      </c>
      <c r="G121" s="37"/>
      <c r="H121" s="2"/>
      <c r="I121" s="38">
        <f t="shared" si="27"/>
        <v>0</v>
      </c>
      <c r="J121" s="2">
        <f t="shared" si="28"/>
        <v>0</v>
      </c>
      <c r="K121" s="2"/>
      <c r="L121" s="2"/>
      <c r="M121" s="2"/>
      <c r="N121" s="39"/>
      <c r="O121" s="40">
        <f t="shared" si="26"/>
        <v>0</v>
      </c>
      <c r="P121" s="2"/>
      <c r="Q121" s="47"/>
      <c r="R121" s="41" t="s">
        <v>23</v>
      </c>
      <c r="S121" s="41" t="s">
        <v>17</v>
      </c>
      <c r="T121" s="42">
        <f t="shared" si="19"/>
        <v>0</v>
      </c>
      <c r="U121" s="41">
        <f t="shared" si="20"/>
        <v>0</v>
      </c>
      <c r="Z121" s="21"/>
      <c r="AD121" s="42">
        <f ca="1">IF(ISERROR(COUNTIF(OFFSET('[1]Лист1'!$H$12:$H$20,-10,0),B121&amp;C121&amp;D121)),0,COUNTIF(OFFSET('[1]Лист1'!$H$12:$H$20,-10,0),B121&amp;C121&amp;D121))</f>
        <v>0</v>
      </c>
      <c r="AE121" s="21">
        <f ca="1">IF(ISERROR(INDEX(OFFSET('[1]Лист1'!$A$22:$F$178,-20,0),MATCH(E121&amp;S121,'[1]Лист1'!$D$2:$D$178,0),5+AD121)),0,INDEX(OFFSET('[1]Лист1'!$A$22:$F$178,-20,0),MATCH(E121&amp;S121,'[1]Лист1'!$D$2:$D$178,0),5+AD121))</f>
        <v>0</v>
      </c>
    </row>
    <row r="122" spans="1:31" s="42" customFormat="1" ht="14.25" outlineLevel="1">
      <c r="A122" s="47"/>
      <c r="B122" s="72">
        <f t="shared" si="21"/>
      </c>
      <c r="C122" s="73">
        <f t="shared" si="22"/>
      </c>
      <c r="D122" s="74">
        <f t="shared" si="23"/>
      </c>
      <c r="E122" s="48">
        <f t="shared" si="24"/>
        <v>0</v>
      </c>
      <c r="F122" s="49">
        <f t="shared" si="25"/>
        <v>0</v>
      </c>
      <c r="G122" s="37"/>
      <c r="H122" s="2"/>
      <c r="I122" s="38">
        <f t="shared" si="27"/>
        <v>0</v>
      </c>
      <c r="J122" s="2">
        <f t="shared" si="28"/>
        <v>0</v>
      </c>
      <c r="K122" s="2"/>
      <c r="L122" s="2"/>
      <c r="M122" s="2"/>
      <c r="N122" s="39"/>
      <c r="O122" s="40">
        <f t="shared" si="26"/>
        <v>0</v>
      </c>
      <c r="P122" s="2"/>
      <c r="Q122" s="47"/>
      <c r="R122" s="41" t="s">
        <v>23</v>
      </c>
      <c r="S122" s="41" t="s">
        <v>17</v>
      </c>
      <c r="T122" s="42">
        <f t="shared" si="19"/>
        <v>0</v>
      </c>
      <c r="U122" s="41">
        <f t="shared" si="20"/>
        <v>0</v>
      </c>
      <c r="Z122" s="21"/>
      <c r="AD122" s="42">
        <f ca="1">IF(ISERROR(COUNTIF(OFFSET('[1]Лист1'!$H$12:$H$20,-10,0),B122&amp;C122&amp;D122)),0,COUNTIF(OFFSET('[1]Лист1'!$H$12:$H$20,-10,0),B122&amp;C122&amp;D122))</f>
        <v>0</v>
      </c>
      <c r="AE122" s="21">
        <f ca="1">IF(ISERROR(INDEX(OFFSET('[1]Лист1'!$A$22:$F$178,-20,0),MATCH(E122&amp;S122,'[1]Лист1'!$D$2:$D$178,0),5+AD122)),0,INDEX(OFFSET('[1]Лист1'!$A$22:$F$178,-20,0),MATCH(E122&amp;S122,'[1]Лист1'!$D$2:$D$178,0),5+AD122))</f>
        <v>0</v>
      </c>
    </row>
    <row r="123" spans="1:31" s="42" customFormat="1" ht="14.25" outlineLevel="1">
      <c r="A123" s="47"/>
      <c r="B123" s="72">
        <f t="shared" si="21"/>
      </c>
      <c r="C123" s="73">
        <f t="shared" si="22"/>
      </c>
      <c r="D123" s="74">
        <f t="shared" si="23"/>
      </c>
      <c r="E123" s="48">
        <f t="shared" si="24"/>
        <v>0</v>
      </c>
      <c r="F123" s="49">
        <f t="shared" si="25"/>
        <v>0</v>
      </c>
      <c r="G123" s="37"/>
      <c r="H123" s="2"/>
      <c r="I123" s="38">
        <f t="shared" si="27"/>
        <v>0</v>
      </c>
      <c r="J123" s="2">
        <f t="shared" si="28"/>
        <v>0</v>
      </c>
      <c r="K123" s="2"/>
      <c r="L123" s="2"/>
      <c r="M123" s="2"/>
      <c r="N123" s="39"/>
      <c r="O123" s="40">
        <f t="shared" si="26"/>
        <v>0</v>
      </c>
      <c r="P123" s="2"/>
      <c r="Q123" s="47"/>
      <c r="R123" s="41" t="s">
        <v>23</v>
      </c>
      <c r="S123" s="41" t="s">
        <v>17</v>
      </c>
      <c r="T123" s="42">
        <f t="shared" si="19"/>
        <v>0</v>
      </c>
      <c r="U123" s="41">
        <f t="shared" si="20"/>
        <v>0</v>
      </c>
      <c r="Z123" s="21"/>
      <c r="AD123" s="42">
        <f ca="1">IF(ISERROR(COUNTIF(OFFSET('[1]Лист1'!$H$12:$H$20,-10,0),B123&amp;C123&amp;D123)),0,COUNTIF(OFFSET('[1]Лист1'!$H$12:$H$20,-10,0),B123&amp;C123&amp;D123))</f>
        <v>0</v>
      </c>
      <c r="AE123" s="21">
        <f ca="1">IF(ISERROR(INDEX(OFFSET('[1]Лист1'!$A$22:$F$178,-20,0),MATCH(E123&amp;S123,'[1]Лист1'!$D$2:$D$178,0),5+AD123)),0,INDEX(OFFSET('[1]Лист1'!$A$22:$F$178,-20,0),MATCH(E123&amp;S123,'[1]Лист1'!$D$2:$D$178,0),5+AD123))</f>
        <v>0</v>
      </c>
    </row>
    <row r="124" spans="1:31" s="42" customFormat="1" ht="14.25" outlineLevel="1">
      <c r="A124" s="47"/>
      <c r="B124" s="72">
        <f t="shared" si="21"/>
      </c>
      <c r="C124" s="73">
        <f t="shared" si="22"/>
      </c>
      <c r="D124" s="74">
        <f t="shared" si="23"/>
      </c>
      <c r="E124" s="48">
        <f t="shared" si="24"/>
        <v>0</v>
      </c>
      <c r="F124" s="49">
        <f t="shared" si="25"/>
        <v>0</v>
      </c>
      <c r="G124" s="37"/>
      <c r="H124" s="2"/>
      <c r="I124" s="38">
        <f t="shared" si="27"/>
        <v>0</v>
      </c>
      <c r="J124" s="2">
        <f t="shared" si="28"/>
        <v>0</v>
      </c>
      <c r="K124" s="2"/>
      <c r="L124" s="2"/>
      <c r="M124" s="2"/>
      <c r="N124" s="39"/>
      <c r="O124" s="40">
        <f t="shared" si="26"/>
        <v>0</v>
      </c>
      <c r="P124" s="2"/>
      <c r="Q124" s="47"/>
      <c r="R124" s="41" t="s">
        <v>23</v>
      </c>
      <c r="S124" s="41" t="s">
        <v>17</v>
      </c>
      <c r="T124" s="42">
        <f t="shared" si="19"/>
        <v>0</v>
      </c>
      <c r="U124" s="41">
        <f t="shared" si="20"/>
        <v>0</v>
      </c>
      <c r="Z124" s="21"/>
      <c r="AD124" s="42">
        <f ca="1">IF(ISERROR(COUNTIF(OFFSET('[1]Лист1'!$H$12:$H$20,-10,0),B124&amp;C124&amp;D124)),0,COUNTIF(OFFSET('[1]Лист1'!$H$12:$H$20,-10,0),B124&amp;C124&amp;D124))</f>
        <v>0</v>
      </c>
      <c r="AE124" s="21">
        <f ca="1">IF(ISERROR(INDEX(OFFSET('[1]Лист1'!$A$22:$F$178,-20,0),MATCH(E124&amp;S124,'[1]Лист1'!$D$2:$D$178,0),5+AD124)),0,INDEX(OFFSET('[1]Лист1'!$A$22:$F$178,-20,0),MATCH(E124&amp;S124,'[1]Лист1'!$D$2:$D$178,0),5+AD124))</f>
        <v>0</v>
      </c>
    </row>
    <row r="125" spans="1:31" s="42" customFormat="1" ht="14.25" outlineLevel="1">
      <c r="A125" s="47"/>
      <c r="B125" s="72">
        <f t="shared" si="21"/>
      </c>
      <c r="C125" s="73">
        <f t="shared" si="22"/>
      </c>
      <c r="D125" s="74">
        <f t="shared" si="23"/>
      </c>
      <c r="E125" s="48">
        <f t="shared" si="24"/>
        <v>0</v>
      </c>
      <c r="F125" s="49">
        <f t="shared" si="25"/>
        <v>0</v>
      </c>
      <c r="G125" s="37"/>
      <c r="H125" s="2"/>
      <c r="I125" s="38">
        <f t="shared" si="27"/>
        <v>0</v>
      </c>
      <c r="J125" s="2">
        <f t="shared" si="28"/>
        <v>0</v>
      </c>
      <c r="K125" s="2"/>
      <c r="L125" s="2"/>
      <c r="M125" s="2"/>
      <c r="N125" s="39"/>
      <c r="O125" s="40">
        <f t="shared" si="26"/>
        <v>0</v>
      </c>
      <c r="P125" s="2"/>
      <c r="Q125" s="47"/>
      <c r="R125" s="41" t="s">
        <v>23</v>
      </c>
      <c r="S125" s="41" t="s">
        <v>17</v>
      </c>
      <c r="T125" s="42">
        <f t="shared" si="19"/>
        <v>0</v>
      </c>
      <c r="U125" s="41">
        <f t="shared" si="20"/>
        <v>0</v>
      </c>
      <c r="Z125" s="21"/>
      <c r="AD125" s="42">
        <f ca="1">IF(ISERROR(COUNTIF(OFFSET('[1]Лист1'!$H$12:$H$20,-10,0),B125&amp;C125&amp;D125)),0,COUNTIF(OFFSET('[1]Лист1'!$H$12:$H$20,-10,0),B125&amp;C125&amp;D125))</f>
        <v>0</v>
      </c>
      <c r="AE125" s="21">
        <f ca="1">IF(ISERROR(INDEX(OFFSET('[1]Лист1'!$A$22:$F$178,-20,0),MATCH(E125&amp;S125,'[1]Лист1'!$D$2:$D$178,0),5+AD125)),0,INDEX(OFFSET('[1]Лист1'!$A$22:$F$178,-20,0),MATCH(E125&amp;S125,'[1]Лист1'!$D$2:$D$178,0),5+AD125))</f>
        <v>0</v>
      </c>
    </row>
    <row r="126" spans="1:31" s="42" customFormat="1" ht="14.25" outlineLevel="1">
      <c r="A126" s="47"/>
      <c r="B126" s="72">
        <f t="shared" si="21"/>
      </c>
      <c r="C126" s="73">
        <f t="shared" si="22"/>
      </c>
      <c r="D126" s="74">
        <f t="shared" si="23"/>
      </c>
      <c r="E126" s="48">
        <f t="shared" si="24"/>
        <v>0</v>
      </c>
      <c r="F126" s="49">
        <f t="shared" si="25"/>
        <v>0</v>
      </c>
      <c r="G126" s="37"/>
      <c r="H126" s="2"/>
      <c r="I126" s="38">
        <f t="shared" si="27"/>
        <v>0</v>
      </c>
      <c r="J126" s="2">
        <f t="shared" si="28"/>
        <v>0</v>
      </c>
      <c r="K126" s="2"/>
      <c r="L126" s="2"/>
      <c r="M126" s="2"/>
      <c r="N126" s="39"/>
      <c r="O126" s="40">
        <f t="shared" si="26"/>
        <v>0</v>
      </c>
      <c r="P126" s="2"/>
      <c r="Q126" s="47"/>
      <c r="R126" s="41" t="s">
        <v>23</v>
      </c>
      <c r="S126" s="41" t="s">
        <v>17</v>
      </c>
      <c r="T126" s="42">
        <f t="shared" si="19"/>
        <v>0</v>
      </c>
      <c r="U126" s="41">
        <f t="shared" si="20"/>
        <v>0</v>
      </c>
      <c r="Z126" s="21"/>
      <c r="AD126" s="42">
        <f ca="1">IF(ISERROR(COUNTIF(OFFSET('[1]Лист1'!$H$12:$H$20,-10,0),B126&amp;C126&amp;D126)),0,COUNTIF(OFFSET('[1]Лист1'!$H$12:$H$20,-10,0),B126&amp;C126&amp;D126))</f>
        <v>0</v>
      </c>
      <c r="AE126" s="21">
        <f ca="1">IF(ISERROR(INDEX(OFFSET('[1]Лист1'!$A$22:$F$178,-20,0),MATCH(E126&amp;S126,'[1]Лист1'!$D$2:$D$178,0),5+AD126)),0,INDEX(OFFSET('[1]Лист1'!$A$22:$F$178,-20,0),MATCH(E126&amp;S126,'[1]Лист1'!$D$2:$D$178,0),5+AD126))</f>
        <v>0</v>
      </c>
    </row>
    <row r="127" spans="1:31" s="42" customFormat="1" ht="14.25" outlineLevel="1">
      <c r="A127" s="47"/>
      <c r="B127" s="72">
        <f t="shared" si="21"/>
      </c>
      <c r="C127" s="73">
        <f t="shared" si="22"/>
      </c>
      <c r="D127" s="74">
        <f t="shared" si="23"/>
      </c>
      <c r="E127" s="48">
        <f t="shared" si="24"/>
        <v>0</v>
      </c>
      <c r="F127" s="49">
        <f t="shared" si="25"/>
        <v>0</v>
      </c>
      <c r="G127" s="37"/>
      <c r="H127" s="2"/>
      <c r="I127" s="38">
        <f t="shared" si="27"/>
        <v>0</v>
      </c>
      <c r="J127" s="2">
        <f t="shared" si="28"/>
        <v>0</v>
      </c>
      <c r="K127" s="2"/>
      <c r="L127" s="2"/>
      <c r="M127" s="2"/>
      <c r="N127" s="39"/>
      <c r="O127" s="40">
        <f t="shared" si="26"/>
        <v>0</v>
      </c>
      <c r="P127" s="2"/>
      <c r="Q127" s="47"/>
      <c r="R127" s="41" t="s">
        <v>23</v>
      </c>
      <c r="S127" s="41" t="s">
        <v>17</v>
      </c>
      <c r="T127" s="42">
        <f t="shared" si="19"/>
        <v>0</v>
      </c>
      <c r="U127" s="41">
        <f t="shared" si="20"/>
        <v>0</v>
      </c>
      <c r="Z127" s="21"/>
      <c r="AD127" s="42">
        <f ca="1">IF(ISERROR(COUNTIF(OFFSET('[1]Лист1'!$H$12:$H$20,-10,0),B127&amp;C127&amp;D127)),0,COUNTIF(OFFSET('[1]Лист1'!$H$12:$H$20,-10,0),B127&amp;C127&amp;D127))</f>
        <v>0</v>
      </c>
      <c r="AE127" s="21">
        <f ca="1">IF(ISERROR(INDEX(OFFSET('[1]Лист1'!$A$22:$F$178,-20,0),MATCH(E127&amp;S127,'[1]Лист1'!$D$2:$D$178,0),5+AD127)),0,INDEX(OFFSET('[1]Лист1'!$A$22:$F$178,-20,0),MATCH(E127&amp;S127,'[1]Лист1'!$D$2:$D$178,0),5+AD127))</f>
        <v>0</v>
      </c>
    </row>
    <row r="128" spans="1:31" s="42" customFormat="1" ht="14.25" outlineLevel="1">
      <c r="A128" s="47"/>
      <c r="B128" s="72">
        <f t="shared" si="21"/>
      </c>
      <c r="C128" s="73">
        <f t="shared" si="22"/>
      </c>
      <c r="D128" s="74">
        <f t="shared" si="23"/>
      </c>
      <c r="E128" s="48">
        <f t="shared" si="24"/>
        <v>0</v>
      </c>
      <c r="F128" s="49">
        <f t="shared" si="25"/>
        <v>0</v>
      </c>
      <c r="G128" s="37"/>
      <c r="H128" s="2"/>
      <c r="I128" s="38">
        <f t="shared" si="27"/>
        <v>0</v>
      </c>
      <c r="J128" s="2">
        <f t="shared" si="28"/>
        <v>0</v>
      </c>
      <c r="K128" s="2"/>
      <c r="L128" s="2"/>
      <c r="M128" s="2"/>
      <c r="N128" s="39"/>
      <c r="O128" s="40">
        <f t="shared" si="26"/>
        <v>0</v>
      </c>
      <c r="P128" s="2"/>
      <c r="Q128" s="47"/>
      <c r="R128" s="41" t="s">
        <v>23</v>
      </c>
      <c r="S128" s="41" t="s">
        <v>17</v>
      </c>
      <c r="T128" s="42">
        <f t="shared" si="19"/>
        <v>0</v>
      </c>
      <c r="U128" s="41">
        <f t="shared" si="20"/>
        <v>0</v>
      </c>
      <c r="Z128" s="21"/>
      <c r="AD128" s="42">
        <f ca="1">IF(ISERROR(COUNTIF(OFFSET('[1]Лист1'!$H$12:$H$20,-10,0),B128&amp;C128&amp;D128)),0,COUNTIF(OFFSET('[1]Лист1'!$H$12:$H$20,-10,0),B128&amp;C128&amp;D128))</f>
        <v>0</v>
      </c>
      <c r="AE128" s="21">
        <f ca="1">IF(ISERROR(INDEX(OFFSET('[1]Лист1'!$A$22:$F$178,-20,0),MATCH(E128&amp;S128,'[1]Лист1'!$D$2:$D$178,0),5+AD128)),0,INDEX(OFFSET('[1]Лист1'!$A$22:$F$178,-20,0),MATCH(E128&amp;S128,'[1]Лист1'!$D$2:$D$178,0),5+AD128))</f>
        <v>0</v>
      </c>
    </row>
    <row r="129" spans="1:31" s="42" customFormat="1" ht="14.25" outlineLevel="1">
      <c r="A129" s="47"/>
      <c r="B129" s="72">
        <f t="shared" si="21"/>
      </c>
      <c r="C129" s="73">
        <f t="shared" si="22"/>
      </c>
      <c r="D129" s="74">
        <f t="shared" si="23"/>
      </c>
      <c r="E129" s="48">
        <f t="shared" si="24"/>
        <v>0</v>
      </c>
      <c r="F129" s="49">
        <f t="shared" si="25"/>
        <v>0</v>
      </c>
      <c r="G129" s="37"/>
      <c r="H129" s="2"/>
      <c r="I129" s="38">
        <f t="shared" si="27"/>
        <v>0</v>
      </c>
      <c r="J129" s="2">
        <f t="shared" si="28"/>
        <v>0</v>
      </c>
      <c r="K129" s="2"/>
      <c r="L129" s="2"/>
      <c r="M129" s="2"/>
      <c r="N129" s="39"/>
      <c r="O129" s="40">
        <f t="shared" si="26"/>
        <v>0</v>
      </c>
      <c r="P129" s="2"/>
      <c r="Q129" s="47"/>
      <c r="R129" s="41" t="s">
        <v>23</v>
      </c>
      <c r="S129" s="41" t="s">
        <v>17</v>
      </c>
      <c r="T129" s="42">
        <f t="shared" si="19"/>
        <v>0</v>
      </c>
      <c r="U129" s="41">
        <f t="shared" si="20"/>
        <v>0</v>
      </c>
      <c r="Z129" s="21"/>
      <c r="AD129" s="42">
        <f ca="1">IF(ISERROR(COUNTIF(OFFSET('[1]Лист1'!$H$12:$H$20,-10,0),B129&amp;C129&amp;D129)),0,COUNTIF(OFFSET('[1]Лист1'!$H$12:$H$20,-10,0),B129&amp;C129&amp;D129))</f>
        <v>0</v>
      </c>
      <c r="AE129" s="21">
        <f ca="1">IF(ISERROR(INDEX(OFFSET('[1]Лист1'!$A$22:$F$178,-20,0),MATCH(E129&amp;S129,'[1]Лист1'!$D$2:$D$178,0),5+AD129)),0,INDEX(OFFSET('[1]Лист1'!$A$22:$F$178,-20,0),MATCH(E129&amp;S129,'[1]Лист1'!$D$2:$D$178,0),5+AD129))</f>
        <v>0</v>
      </c>
    </row>
    <row r="130" spans="1:31" s="42" customFormat="1" ht="14.25" outlineLevel="1">
      <c r="A130" s="47"/>
      <c r="B130" s="72">
        <f t="shared" si="21"/>
      </c>
      <c r="C130" s="73">
        <f t="shared" si="22"/>
      </c>
      <c r="D130" s="74">
        <f t="shared" si="23"/>
      </c>
      <c r="E130" s="48">
        <f t="shared" si="24"/>
        <v>0</v>
      </c>
      <c r="F130" s="49">
        <f t="shared" si="25"/>
        <v>0</v>
      </c>
      <c r="G130" s="37"/>
      <c r="H130" s="2"/>
      <c r="I130" s="38">
        <f t="shared" si="27"/>
        <v>0</v>
      </c>
      <c r="J130" s="2">
        <f t="shared" si="28"/>
        <v>0</v>
      </c>
      <c r="K130" s="2"/>
      <c r="L130" s="2"/>
      <c r="M130" s="2"/>
      <c r="N130" s="39"/>
      <c r="O130" s="40">
        <f t="shared" si="26"/>
        <v>0</v>
      </c>
      <c r="P130" s="2"/>
      <c r="Q130" s="47"/>
      <c r="R130" s="41" t="s">
        <v>23</v>
      </c>
      <c r="S130" s="41" t="s">
        <v>17</v>
      </c>
      <c r="T130" s="42">
        <f t="shared" si="19"/>
        <v>0</v>
      </c>
      <c r="U130" s="41">
        <f t="shared" si="20"/>
        <v>0</v>
      </c>
      <c r="AD130" s="42">
        <f ca="1">IF(ISERROR(COUNTIF(OFFSET('[1]Лист1'!$H$12:$H$20,-10,0),B130&amp;C130&amp;D130)),0,COUNTIF(OFFSET('[1]Лист1'!$H$12:$H$20,-10,0),B130&amp;C130&amp;D130))</f>
        <v>0</v>
      </c>
      <c r="AE130" s="21">
        <f ca="1">IF(ISERROR(INDEX(OFFSET('[1]Лист1'!$A$22:$F$178,-20,0),MATCH(E130&amp;S130,'[1]Лист1'!$D$2:$D$178,0),5+AD130)),0,INDEX(OFFSET('[1]Лист1'!$A$22:$F$178,-20,0),MATCH(E130&amp;S130,'[1]Лист1'!$D$2:$D$178,0),5+AD130))</f>
        <v>0</v>
      </c>
    </row>
    <row r="131" spans="1:31" s="42" customFormat="1" ht="14.25" outlineLevel="1">
      <c r="A131" s="47"/>
      <c r="B131" s="72">
        <f t="shared" si="21"/>
      </c>
      <c r="C131" s="73">
        <f t="shared" si="22"/>
      </c>
      <c r="D131" s="74">
        <f t="shared" si="23"/>
      </c>
      <c r="E131" s="48">
        <f t="shared" si="24"/>
        <v>0</v>
      </c>
      <c r="F131" s="49">
        <f t="shared" si="25"/>
        <v>0</v>
      </c>
      <c r="G131" s="37"/>
      <c r="H131" s="2"/>
      <c r="I131" s="38">
        <f t="shared" si="27"/>
        <v>0</v>
      </c>
      <c r="J131" s="2">
        <f t="shared" si="28"/>
        <v>0</v>
      </c>
      <c r="K131" s="2"/>
      <c r="L131" s="2"/>
      <c r="M131" s="2"/>
      <c r="N131" s="39"/>
      <c r="O131" s="40">
        <f t="shared" si="26"/>
        <v>0</v>
      </c>
      <c r="P131" s="2"/>
      <c r="Q131" s="47"/>
      <c r="R131" s="41" t="s">
        <v>23</v>
      </c>
      <c r="S131" s="41" t="s">
        <v>17</v>
      </c>
      <c r="T131" s="42">
        <f t="shared" si="19"/>
        <v>0</v>
      </c>
      <c r="U131" s="41">
        <f t="shared" si="20"/>
        <v>0</v>
      </c>
      <c r="AD131" s="42">
        <f ca="1">IF(ISERROR(COUNTIF(OFFSET('[1]Лист1'!$H$12:$H$20,-10,0),B131&amp;C131&amp;D131)),0,COUNTIF(OFFSET('[1]Лист1'!$H$12:$H$20,-10,0),B131&amp;C131&amp;D131))</f>
        <v>0</v>
      </c>
      <c r="AE131" s="21">
        <f ca="1">IF(ISERROR(INDEX(OFFSET('[1]Лист1'!$A$22:$F$178,-20,0),MATCH(E131&amp;S131,'[1]Лист1'!$D$2:$D$178,0),5+AD131)),0,INDEX(OFFSET('[1]Лист1'!$A$22:$F$178,-20,0),MATCH(E131&amp;S131,'[1]Лист1'!$D$2:$D$178,0),5+AD131))</f>
        <v>0</v>
      </c>
    </row>
    <row r="132" spans="1:31" s="42" customFormat="1" ht="14.25" outlineLevel="1">
      <c r="A132" s="47"/>
      <c r="B132" s="72">
        <f t="shared" si="21"/>
      </c>
      <c r="C132" s="73">
        <f t="shared" si="22"/>
      </c>
      <c r="D132" s="74">
        <f t="shared" si="23"/>
      </c>
      <c r="E132" s="48">
        <f t="shared" si="24"/>
        <v>0</v>
      </c>
      <c r="F132" s="49">
        <f t="shared" si="25"/>
        <v>0</v>
      </c>
      <c r="G132" s="37"/>
      <c r="H132" s="2"/>
      <c r="I132" s="38">
        <f t="shared" si="27"/>
        <v>0</v>
      </c>
      <c r="J132" s="2">
        <f t="shared" si="28"/>
        <v>0</v>
      </c>
      <c r="K132" s="2"/>
      <c r="L132" s="2"/>
      <c r="M132" s="2"/>
      <c r="N132" s="39"/>
      <c r="O132" s="40">
        <f t="shared" si="26"/>
        <v>0</v>
      </c>
      <c r="P132" s="2"/>
      <c r="Q132" s="47"/>
      <c r="R132" s="41" t="s">
        <v>23</v>
      </c>
      <c r="S132" s="41" t="s">
        <v>17</v>
      </c>
      <c r="T132" s="42">
        <f t="shared" si="19"/>
        <v>0</v>
      </c>
      <c r="U132" s="41">
        <f t="shared" si="20"/>
        <v>0</v>
      </c>
      <c r="AD132" s="42">
        <f ca="1">IF(ISERROR(COUNTIF(OFFSET('[1]Лист1'!$H$12:$H$20,-10,0),B132&amp;C132&amp;D132)),0,COUNTIF(OFFSET('[1]Лист1'!$H$12:$H$20,-10,0),B132&amp;C132&amp;D132))</f>
        <v>0</v>
      </c>
      <c r="AE132" s="21">
        <f ca="1">IF(ISERROR(INDEX(OFFSET('[1]Лист1'!$A$22:$F$178,-20,0),MATCH(E132&amp;S132,'[1]Лист1'!$D$2:$D$178,0),5+AD132)),0,INDEX(OFFSET('[1]Лист1'!$A$22:$F$178,-20,0),MATCH(E132&amp;S132,'[1]Лист1'!$D$2:$D$178,0),5+AD132))</f>
        <v>0</v>
      </c>
    </row>
    <row r="133" spans="1:31" s="42" customFormat="1" ht="14.25" outlineLevel="1">
      <c r="A133" s="47"/>
      <c r="B133" s="72">
        <f t="shared" si="21"/>
      </c>
      <c r="C133" s="73">
        <f t="shared" si="22"/>
      </c>
      <c r="D133" s="74">
        <f t="shared" si="23"/>
      </c>
      <c r="E133" s="48">
        <f t="shared" si="24"/>
        <v>0</v>
      </c>
      <c r="F133" s="49">
        <f t="shared" si="25"/>
        <v>0</v>
      </c>
      <c r="G133" s="37"/>
      <c r="H133" s="2"/>
      <c r="I133" s="38">
        <f t="shared" si="27"/>
        <v>0</v>
      </c>
      <c r="J133" s="2">
        <f t="shared" si="28"/>
        <v>0</v>
      </c>
      <c r="K133" s="2"/>
      <c r="L133" s="2"/>
      <c r="M133" s="2"/>
      <c r="N133" s="39"/>
      <c r="O133" s="40">
        <f t="shared" si="26"/>
        <v>0</v>
      </c>
      <c r="P133" s="2"/>
      <c r="Q133" s="47"/>
      <c r="R133" s="41" t="s">
        <v>23</v>
      </c>
      <c r="S133" s="41" t="s">
        <v>17</v>
      </c>
      <c r="T133" s="42">
        <f t="shared" si="19"/>
        <v>0</v>
      </c>
      <c r="U133" s="41">
        <f t="shared" si="20"/>
        <v>0</v>
      </c>
      <c r="AD133" s="42">
        <f ca="1">IF(ISERROR(COUNTIF(OFFSET('[1]Лист1'!$H$12:$H$20,-10,0),B133&amp;C133&amp;D133)),0,COUNTIF(OFFSET('[1]Лист1'!$H$12:$H$20,-10,0),B133&amp;C133&amp;D133))</f>
        <v>0</v>
      </c>
      <c r="AE133" s="21">
        <f ca="1">IF(ISERROR(INDEX(OFFSET('[1]Лист1'!$A$22:$F$178,-20,0),MATCH(E133&amp;S133,'[1]Лист1'!$D$2:$D$178,0),5+AD133)),0,INDEX(OFFSET('[1]Лист1'!$A$22:$F$178,-20,0),MATCH(E133&amp;S133,'[1]Лист1'!$D$2:$D$178,0),5+AD133))</f>
        <v>0</v>
      </c>
    </row>
    <row r="134" spans="1:31" s="42" customFormat="1" ht="14.25" outlineLevel="1">
      <c r="A134" s="47"/>
      <c r="B134" s="72">
        <f t="shared" si="21"/>
      </c>
      <c r="C134" s="73">
        <f t="shared" si="22"/>
      </c>
      <c r="D134" s="74">
        <f t="shared" si="23"/>
      </c>
      <c r="E134" s="48">
        <f t="shared" si="24"/>
        <v>0</v>
      </c>
      <c r="F134" s="49">
        <f t="shared" si="25"/>
        <v>0</v>
      </c>
      <c r="G134" s="37"/>
      <c r="H134" s="2"/>
      <c r="I134" s="38">
        <f t="shared" si="27"/>
        <v>0</v>
      </c>
      <c r="J134" s="2">
        <f t="shared" si="28"/>
        <v>0</v>
      </c>
      <c r="K134" s="2"/>
      <c r="L134" s="2"/>
      <c r="M134" s="2"/>
      <c r="N134" s="39"/>
      <c r="O134" s="40">
        <f t="shared" si="26"/>
        <v>0</v>
      </c>
      <c r="P134" s="2"/>
      <c r="Q134" s="47"/>
      <c r="R134" s="41" t="s">
        <v>23</v>
      </c>
      <c r="S134" s="41" t="s">
        <v>17</v>
      </c>
      <c r="T134" s="42">
        <f t="shared" si="19"/>
        <v>0</v>
      </c>
      <c r="U134" s="41">
        <f t="shared" si="20"/>
        <v>0</v>
      </c>
      <c r="AD134" s="42">
        <f ca="1">IF(ISERROR(COUNTIF(OFFSET('[1]Лист1'!$H$12:$H$20,-10,0),B134&amp;C134&amp;D134)),0,COUNTIF(OFFSET('[1]Лист1'!$H$12:$H$20,-10,0),B134&amp;C134&amp;D134))</f>
        <v>0</v>
      </c>
      <c r="AE134" s="21">
        <f ca="1">IF(ISERROR(INDEX(OFFSET('[1]Лист1'!$A$22:$F$178,-20,0),MATCH(E134&amp;S134,'[1]Лист1'!$D$2:$D$178,0),5+AD134)),0,INDEX(OFFSET('[1]Лист1'!$A$22:$F$178,-20,0),MATCH(E134&amp;S134,'[1]Лист1'!$D$2:$D$178,0),5+AD134))</f>
        <v>0</v>
      </c>
    </row>
    <row r="135" spans="1:31" s="42" customFormat="1" ht="14.25" outlineLevel="1">
      <c r="A135" s="47"/>
      <c r="B135" s="72">
        <f t="shared" si="21"/>
      </c>
      <c r="C135" s="73">
        <f t="shared" si="22"/>
      </c>
      <c r="D135" s="74">
        <f t="shared" si="23"/>
      </c>
      <c r="E135" s="48">
        <f t="shared" si="24"/>
        <v>0</v>
      </c>
      <c r="F135" s="49">
        <f t="shared" si="25"/>
        <v>0</v>
      </c>
      <c r="G135" s="37"/>
      <c r="H135" s="2"/>
      <c r="I135" s="38">
        <f t="shared" si="27"/>
        <v>0</v>
      </c>
      <c r="J135" s="2">
        <f t="shared" si="28"/>
        <v>0</v>
      </c>
      <c r="K135" s="2"/>
      <c r="L135" s="2"/>
      <c r="M135" s="2"/>
      <c r="N135" s="39"/>
      <c r="O135" s="40">
        <f t="shared" si="26"/>
        <v>0</v>
      </c>
      <c r="P135" s="2"/>
      <c r="Q135" s="47"/>
      <c r="R135" s="41" t="s">
        <v>23</v>
      </c>
      <c r="S135" s="41" t="s">
        <v>17</v>
      </c>
      <c r="T135" s="42">
        <f t="shared" si="19"/>
        <v>0</v>
      </c>
      <c r="U135" s="41">
        <f t="shared" si="20"/>
        <v>0</v>
      </c>
      <c r="AD135" s="42">
        <f ca="1">IF(ISERROR(COUNTIF(OFFSET('[1]Лист1'!$H$12:$H$20,-10,0),B135&amp;C135&amp;D135)),0,COUNTIF(OFFSET('[1]Лист1'!$H$12:$H$20,-10,0),B135&amp;C135&amp;D135))</f>
        <v>0</v>
      </c>
      <c r="AE135" s="21">
        <f ca="1">IF(ISERROR(INDEX(OFFSET('[1]Лист1'!$A$22:$F$178,-20,0),MATCH(E135&amp;S135,'[1]Лист1'!$D$2:$D$178,0),5+AD135)),0,INDEX(OFFSET('[1]Лист1'!$A$22:$F$178,-20,0),MATCH(E135&amp;S135,'[1]Лист1'!$D$2:$D$178,0),5+AD135))</f>
        <v>0</v>
      </c>
    </row>
    <row r="136" spans="1:31" s="42" customFormat="1" ht="15" outlineLevel="1" thickBot="1">
      <c r="A136" s="51"/>
      <c r="B136" s="75">
        <f t="shared" si="21"/>
      </c>
      <c r="C136" s="76">
        <f t="shared" si="22"/>
      </c>
      <c r="D136" s="77">
        <f t="shared" si="23"/>
      </c>
      <c r="E136" s="52">
        <f t="shared" si="24"/>
        <v>0</v>
      </c>
      <c r="F136" s="49">
        <f t="shared" si="25"/>
        <v>0</v>
      </c>
      <c r="G136" s="37"/>
      <c r="H136" s="2"/>
      <c r="I136" s="38">
        <f t="shared" si="27"/>
        <v>0</v>
      </c>
      <c r="J136" s="2">
        <f t="shared" si="28"/>
        <v>0</v>
      </c>
      <c r="K136" s="2"/>
      <c r="L136" s="2"/>
      <c r="M136" s="2"/>
      <c r="N136" s="39"/>
      <c r="O136" s="40">
        <f t="shared" si="26"/>
        <v>0</v>
      </c>
      <c r="P136" s="2"/>
      <c r="Q136" s="51"/>
      <c r="R136" s="41" t="s">
        <v>23</v>
      </c>
      <c r="S136" s="41" t="s">
        <v>17</v>
      </c>
      <c r="T136" s="42">
        <f t="shared" si="19"/>
        <v>0</v>
      </c>
      <c r="U136" s="41">
        <f t="shared" si="20"/>
        <v>0</v>
      </c>
      <c r="AD136" s="42">
        <f ca="1">IF(ISERROR(COUNTIF(OFFSET('[1]Лист1'!$H$12:$H$20,-10,0),B136&amp;C136&amp;D136)),0,COUNTIF(OFFSET('[1]Лист1'!$H$12:$H$20,-10,0),B136&amp;C136&amp;D136))</f>
        <v>0</v>
      </c>
      <c r="AE136" s="21">
        <f ca="1">IF(ISERROR(INDEX(OFFSET('[1]Лист1'!$A$22:$F$178,-20,0),MATCH(E136&amp;S136,'[1]Лист1'!$D$2:$D$178,0),5+AD136)),0,INDEX(OFFSET('[1]Лист1'!$A$22:$F$178,-20,0),MATCH(E136&amp;S136,'[1]Лист1'!$D$2:$D$178,0),5+AD136))</f>
        <v>0</v>
      </c>
    </row>
    <row r="137" spans="1:21" s="42" customFormat="1" ht="15" thickBot="1" thickTop="1">
      <c r="A137" s="54"/>
      <c r="B137" s="78" t="s">
        <v>43</v>
      </c>
      <c r="C137" s="79"/>
      <c r="D137" s="79"/>
      <c r="E137" s="55"/>
      <c r="F137" s="55"/>
      <c r="G137" s="55"/>
      <c r="H137" s="56">
        <f>SUM(H97:H136)</f>
        <v>0</v>
      </c>
      <c r="I137" s="57" t="s">
        <v>44</v>
      </c>
      <c r="J137" s="81">
        <f>SUM(J97:J136)</f>
        <v>0</v>
      </c>
      <c r="K137" s="56">
        <f>J137</f>
        <v>0</v>
      </c>
      <c r="L137" s="57" t="s">
        <v>45</v>
      </c>
      <c r="M137" s="2"/>
      <c r="N137" s="54"/>
      <c r="O137" s="57"/>
      <c r="P137" s="2"/>
      <c r="Q137" s="2"/>
      <c r="R137" s="18"/>
      <c r="S137" s="26"/>
      <c r="T137" s="42">
        <f t="shared" si="19"/>
        <v>0</v>
      </c>
      <c r="U137" s="41"/>
    </row>
    <row r="138" spans="1:35" s="42" customFormat="1" ht="15.75" customHeight="1" thickTop="1">
      <c r="A138" s="36">
        <f>A97+1</f>
        <v>4</v>
      </c>
      <c r="B138" s="85"/>
      <c r="C138" s="86"/>
      <c r="D138" s="87"/>
      <c r="E138" s="88"/>
      <c r="F138" s="92"/>
      <c r="G138" s="37"/>
      <c r="H138" s="2"/>
      <c r="I138" s="38">
        <f aca="true" t="shared" si="29" ref="I138:I177">AE138</f>
        <v>0</v>
      </c>
      <c r="J138" s="83">
        <f>ROUND(H138*I138,2)</f>
        <v>0</v>
      </c>
      <c r="K138" s="2"/>
      <c r="L138" s="2"/>
      <c r="M138" s="1"/>
      <c r="N138" s="39"/>
      <c r="O138" s="40">
        <f>(H138&lt;=8)*(N138+TIME(0,H138*40,0))</f>
        <v>0</v>
      </c>
      <c r="P138" s="1"/>
      <c r="Q138" s="36"/>
      <c r="R138" s="41" t="s">
        <v>23</v>
      </c>
      <c r="S138" s="41" t="s">
        <v>17</v>
      </c>
      <c r="T138" s="42">
        <f t="shared" si="19"/>
        <v>0</v>
      </c>
      <c r="U138" s="41">
        <f aca="true" t="shared" si="30" ref="U138:U177">$U$14</f>
        <v>0</v>
      </c>
      <c r="W138" s="21"/>
      <c r="AA138" s="21"/>
      <c r="AB138" s="21"/>
      <c r="AC138" s="21"/>
      <c r="AD138" s="21">
        <f ca="1">IF(ISERROR(COUNTIF(OFFSET('[1]Лист1'!$H$12:$H$20,-10,0),B138&amp;C138&amp;D138)),0,COUNTIF(OFFSET('[1]Лист1'!$H$12:$H$20,-10,0),B138&amp;C138&amp;D138))</f>
        <v>0</v>
      </c>
      <c r="AE138" s="21">
        <f ca="1">IF(ISERROR(INDEX(OFFSET('[1]Лист1'!$A$22:$F$178,-20,0),MATCH(E138&amp;S138,'[1]Лист1'!$D$2:$D$178,0),5+AD138)),0,INDEX(OFFSET('[1]Лист1'!$A$22:$F$178,-20,0),MATCH(E138&amp;S138,'[1]Лист1'!$D$2:$D$178,0),5+AD138))</f>
        <v>0</v>
      </c>
      <c r="AF138" s="21"/>
      <c r="AG138" s="21"/>
      <c r="AH138" s="21"/>
      <c r="AI138" s="21"/>
    </row>
    <row r="139" spans="1:35" s="42" customFormat="1" ht="14.25" outlineLevel="1">
      <c r="A139" s="47"/>
      <c r="B139" s="72">
        <f aca="true" t="shared" si="31" ref="B139:B177">IF(B138="","",B138)</f>
      </c>
      <c r="C139" s="73">
        <f aca="true" t="shared" si="32" ref="C139:C177">IF(C138="","",C138)</f>
      </c>
      <c r="D139" s="74">
        <f aca="true" t="shared" si="33" ref="D139:D177">IF(D138="","",D138)</f>
      </c>
      <c r="E139" s="48">
        <f aca="true" t="shared" si="34" ref="E139:E177">E138</f>
        <v>0</v>
      </c>
      <c r="F139" s="49">
        <f aca="true" t="shared" si="35" ref="F139:F177">F138</f>
        <v>0</v>
      </c>
      <c r="G139" s="37"/>
      <c r="H139" s="2"/>
      <c r="I139" s="38">
        <f t="shared" si="29"/>
        <v>0</v>
      </c>
      <c r="J139" s="83">
        <f t="shared" si="28"/>
        <v>0</v>
      </c>
      <c r="K139" s="2"/>
      <c r="L139" s="2"/>
      <c r="M139" s="2"/>
      <c r="N139" s="39"/>
      <c r="O139" s="40">
        <f aca="true" t="shared" si="36" ref="O139:O177">(H139&lt;=8)*(N139+TIME(0,H139*40,0))</f>
        <v>0</v>
      </c>
      <c r="P139" s="2"/>
      <c r="Q139" s="47"/>
      <c r="R139" s="41" t="s">
        <v>23</v>
      </c>
      <c r="S139" s="41" t="s">
        <v>17</v>
      </c>
      <c r="T139" s="42">
        <f t="shared" si="19"/>
        <v>0</v>
      </c>
      <c r="U139" s="41">
        <f t="shared" si="30"/>
        <v>0</v>
      </c>
      <c r="W139" s="21"/>
      <c r="AA139" s="21"/>
      <c r="AB139" s="21"/>
      <c r="AC139" s="21"/>
      <c r="AD139" s="21">
        <f ca="1">IF(ISERROR(COUNTIF(OFFSET('[1]Лист1'!$H$12:$H$20,-10,0),B139&amp;C139&amp;D139)),0,COUNTIF(OFFSET('[1]Лист1'!$H$12:$H$20,-10,0),B139&amp;C139&amp;D139))</f>
        <v>0</v>
      </c>
      <c r="AE139" s="21">
        <f ca="1">IF(ISERROR(INDEX(OFFSET('[1]Лист1'!$A$22:$F$178,-20,0),MATCH(E139&amp;S139,'[1]Лист1'!$D$2:$D$178,0),5+AD139)),0,INDEX(OFFSET('[1]Лист1'!$A$22:$F$178,-20,0),MATCH(E139&amp;S139,'[1]Лист1'!$D$2:$D$178,0),5+AD139))</f>
        <v>0</v>
      </c>
      <c r="AF139" s="21"/>
      <c r="AG139" s="21"/>
      <c r="AH139" s="21"/>
      <c r="AI139" s="21"/>
    </row>
    <row r="140" spans="1:35" s="42" customFormat="1" ht="14.25" outlineLevel="1">
      <c r="A140" s="47"/>
      <c r="B140" s="72">
        <f t="shared" si="31"/>
      </c>
      <c r="C140" s="73">
        <f t="shared" si="32"/>
      </c>
      <c r="D140" s="74">
        <f t="shared" si="33"/>
      </c>
      <c r="E140" s="48">
        <f t="shared" si="34"/>
        <v>0</v>
      </c>
      <c r="F140" s="49">
        <f t="shared" si="35"/>
        <v>0</v>
      </c>
      <c r="G140" s="37"/>
      <c r="H140" s="2"/>
      <c r="I140" s="38">
        <f t="shared" si="29"/>
        <v>0</v>
      </c>
      <c r="J140" s="83">
        <f t="shared" si="28"/>
        <v>0</v>
      </c>
      <c r="K140" s="2"/>
      <c r="L140" s="2"/>
      <c r="M140" s="2"/>
      <c r="N140" s="39"/>
      <c r="O140" s="40">
        <f t="shared" si="36"/>
        <v>0</v>
      </c>
      <c r="P140" s="2"/>
      <c r="Q140" s="47"/>
      <c r="R140" s="41" t="s">
        <v>23</v>
      </c>
      <c r="S140" s="41" t="s">
        <v>17</v>
      </c>
      <c r="T140" s="42">
        <f t="shared" si="19"/>
        <v>0</v>
      </c>
      <c r="U140" s="41">
        <f t="shared" si="30"/>
        <v>0</v>
      </c>
      <c r="W140" s="21"/>
      <c r="AA140" s="21"/>
      <c r="AB140" s="21"/>
      <c r="AC140" s="21"/>
      <c r="AD140" s="21">
        <f ca="1">IF(ISERROR(COUNTIF(OFFSET('[1]Лист1'!$H$12:$H$20,-10,0),B140&amp;C140&amp;D140)),0,COUNTIF(OFFSET('[1]Лист1'!$H$12:$H$20,-10,0),B140&amp;C140&amp;D140))</f>
        <v>0</v>
      </c>
      <c r="AE140" s="21">
        <f ca="1">IF(ISERROR(INDEX(OFFSET('[1]Лист1'!$A$22:$F$178,-20,0),MATCH(E140&amp;S140,'[1]Лист1'!$D$2:$D$178,0),5+AD140)),0,INDEX(OFFSET('[1]Лист1'!$A$22:$F$178,-20,0),MATCH(E140&amp;S140,'[1]Лист1'!$D$2:$D$178,0),5+AD140))</f>
        <v>0</v>
      </c>
      <c r="AF140" s="21"/>
      <c r="AG140" s="21"/>
      <c r="AH140" s="21"/>
      <c r="AI140" s="21"/>
    </row>
    <row r="141" spans="1:35" s="42" customFormat="1" ht="14.25" outlineLevel="1">
      <c r="A141" s="47"/>
      <c r="B141" s="72">
        <f t="shared" si="31"/>
      </c>
      <c r="C141" s="73">
        <f t="shared" si="32"/>
      </c>
      <c r="D141" s="74">
        <f t="shared" si="33"/>
      </c>
      <c r="E141" s="48">
        <f t="shared" si="34"/>
        <v>0</v>
      </c>
      <c r="F141" s="49">
        <f t="shared" si="35"/>
        <v>0</v>
      </c>
      <c r="G141" s="37"/>
      <c r="H141" s="2"/>
      <c r="I141" s="38">
        <f t="shared" si="29"/>
        <v>0</v>
      </c>
      <c r="J141" s="2">
        <f t="shared" si="28"/>
        <v>0</v>
      </c>
      <c r="K141" s="2"/>
      <c r="L141" s="2"/>
      <c r="M141" s="2"/>
      <c r="N141" s="39"/>
      <c r="O141" s="40">
        <f t="shared" si="36"/>
        <v>0</v>
      </c>
      <c r="P141" s="2"/>
      <c r="Q141" s="47"/>
      <c r="R141" s="41" t="s">
        <v>23</v>
      </c>
      <c r="S141" s="41" t="s">
        <v>17</v>
      </c>
      <c r="T141" s="42">
        <f t="shared" si="19"/>
        <v>0</v>
      </c>
      <c r="U141" s="41">
        <f t="shared" si="30"/>
        <v>0</v>
      </c>
      <c r="W141" s="21"/>
      <c r="X141" s="21"/>
      <c r="Y141" s="21"/>
      <c r="AA141" s="21"/>
      <c r="AB141" s="21"/>
      <c r="AC141" s="21"/>
      <c r="AD141" s="21">
        <f ca="1">IF(ISERROR(COUNTIF(OFFSET('[1]Лист1'!$H$12:$H$20,-10,0),B141&amp;C141&amp;D141)),0,COUNTIF(OFFSET('[1]Лист1'!$H$12:$H$20,-10,0),B141&amp;C141&amp;D141))</f>
        <v>0</v>
      </c>
      <c r="AE141" s="21">
        <f ca="1">IF(ISERROR(INDEX(OFFSET('[1]Лист1'!$A$22:$F$178,-20,0),MATCH(E141&amp;S141,'[1]Лист1'!$D$2:$D$178,0),5+AD141)),0,INDEX(OFFSET('[1]Лист1'!$A$22:$F$178,-20,0),MATCH(E141&amp;S141,'[1]Лист1'!$D$2:$D$178,0),5+AD141))</f>
        <v>0</v>
      </c>
      <c r="AF141" s="21"/>
      <c r="AG141" s="21"/>
      <c r="AH141" s="21"/>
      <c r="AI141" s="21"/>
    </row>
    <row r="142" spans="1:35" s="42" customFormat="1" ht="14.25" outlineLevel="1">
      <c r="A142" s="47"/>
      <c r="B142" s="72">
        <f t="shared" si="31"/>
      </c>
      <c r="C142" s="73">
        <f t="shared" si="32"/>
      </c>
      <c r="D142" s="74">
        <f t="shared" si="33"/>
      </c>
      <c r="E142" s="48">
        <f t="shared" si="34"/>
        <v>0</v>
      </c>
      <c r="F142" s="49">
        <f t="shared" si="35"/>
        <v>0</v>
      </c>
      <c r="G142" s="37"/>
      <c r="H142" s="2"/>
      <c r="I142" s="38">
        <f t="shared" si="29"/>
        <v>0</v>
      </c>
      <c r="J142" s="2">
        <f t="shared" si="28"/>
        <v>0</v>
      </c>
      <c r="K142" s="2"/>
      <c r="L142" s="2"/>
      <c r="M142" s="2"/>
      <c r="N142" s="39"/>
      <c r="O142" s="40">
        <f t="shared" si="36"/>
        <v>0</v>
      </c>
      <c r="P142" s="2"/>
      <c r="Q142" s="47"/>
      <c r="R142" s="41" t="s">
        <v>23</v>
      </c>
      <c r="S142" s="41" t="s">
        <v>17</v>
      </c>
      <c r="T142" s="42">
        <f t="shared" si="19"/>
        <v>0</v>
      </c>
      <c r="U142" s="41">
        <f t="shared" si="30"/>
        <v>0</v>
      </c>
      <c r="W142" s="21"/>
      <c r="X142" s="21"/>
      <c r="Y142" s="21"/>
      <c r="AA142" s="21"/>
      <c r="AB142" s="21"/>
      <c r="AC142" s="21"/>
      <c r="AD142" s="21">
        <f ca="1">IF(ISERROR(COUNTIF(OFFSET('[1]Лист1'!$H$12:$H$20,-10,0),B142&amp;C142&amp;D142)),0,COUNTIF(OFFSET('[1]Лист1'!$H$12:$H$20,-10,0),B142&amp;C142&amp;D142))</f>
        <v>0</v>
      </c>
      <c r="AE142" s="21">
        <f ca="1">IF(ISERROR(INDEX(OFFSET('[1]Лист1'!$A$22:$F$178,-20,0),MATCH(E142&amp;S142,'[1]Лист1'!$D$2:$D$178,0),5+AD142)),0,INDEX(OFFSET('[1]Лист1'!$A$22:$F$178,-20,0),MATCH(E142&amp;S142,'[1]Лист1'!$D$2:$D$178,0),5+AD142))</f>
        <v>0</v>
      </c>
      <c r="AF142" s="21"/>
      <c r="AG142" s="21"/>
      <c r="AH142" s="21"/>
      <c r="AI142" s="21"/>
    </row>
    <row r="143" spans="1:35" s="42" customFormat="1" ht="14.25" outlineLevel="1">
      <c r="A143" s="47"/>
      <c r="B143" s="72">
        <f t="shared" si="31"/>
      </c>
      <c r="C143" s="73">
        <f t="shared" si="32"/>
      </c>
      <c r="D143" s="74">
        <f t="shared" si="33"/>
      </c>
      <c r="E143" s="48">
        <f t="shared" si="34"/>
        <v>0</v>
      </c>
      <c r="F143" s="49">
        <f t="shared" si="35"/>
        <v>0</v>
      </c>
      <c r="G143" s="37"/>
      <c r="H143" s="2"/>
      <c r="I143" s="38">
        <f t="shared" si="29"/>
        <v>0</v>
      </c>
      <c r="J143" s="2">
        <f t="shared" si="28"/>
        <v>0</v>
      </c>
      <c r="K143" s="2"/>
      <c r="L143" s="2"/>
      <c r="M143" s="2"/>
      <c r="N143" s="39"/>
      <c r="O143" s="40">
        <f t="shared" si="36"/>
        <v>0</v>
      </c>
      <c r="P143" s="2"/>
      <c r="Q143" s="47"/>
      <c r="R143" s="41" t="s">
        <v>23</v>
      </c>
      <c r="S143" s="41" t="s">
        <v>17</v>
      </c>
      <c r="T143" s="42">
        <f aca="true" t="shared" si="37" ref="T143:T206">(H143&gt;0)*1</f>
        <v>0</v>
      </c>
      <c r="U143" s="41">
        <f t="shared" si="30"/>
        <v>0</v>
      </c>
      <c r="W143" s="21"/>
      <c r="X143" s="21"/>
      <c r="Y143" s="21"/>
      <c r="AA143" s="21"/>
      <c r="AB143" s="21"/>
      <c r="AC143" s="21"/>
      <c r="AD143" s="21">
        <f ca="1">IF(ISERROR(COUNTIF(OFFSET('[1]Лист1'!$H$12:$H$20,-10,0),B143&amp;C143&amp;D143)),0,COUNTIF(OFFSET('[1]Лист1'!$H$12:$H$20,-10,0),B143&amp;C143&amp;D143))</f>
        <v>0</v>
      </c>
      <c r="AE143" s="21">
        <f ca="1">IF(ISERROR(INDEX(OFFSET('[1]Лист1'!$A$22:$F$178,-20,0),MATCH(E143&amp;S143,'[1]Лист1'!$D$2:$D$178,0),5+AD143)),0,INDEX(OFFSET('[1]Лист1'!$A$22:$F$178,-20,0),MATCH(E143&amp;S143,'[1]Лист1'!$D$2:$D$178,0),5+AD143))</f>
        <v>0</v>
      </c>
      <c r="AF143" s="21"/>
      <c r="AG143" s="21"/>
      <c r="AH143" s="21"/>
      <c r="AI143" s="21"/>
    </row>
    <row r="144" spans="1:35" s="42" customFormat="1" ht="14.25" outlineLevel="1">
      <c r="A144" s="47"/>
      <c r="B144" s="72">
        <f t="shared" si="31"/>
      </c>
      <c r="C144" s="73">
        <f t="shared" si="32"/>
      </c>
      <c r="D144" s="74">
        <f t="shared" si="33"/>
      </c>
      <c r="E144" s="48">
        <f t="shared" si="34"/>
        <v>0</v>
      </c>
      <c r="F144" s="49">
        <f t="shared" si="35"/>
        <v>0</v>
      </c>
      <c r="G144" s="37"/>
      <c r="H144" s="2"/>
      <c r="I144" s="38">
        <f t="shared" si="29"/>
        <v>0</v>
      </c>
      <c r="J144" s="2">
        <f t="shared" si="28"/>
        <v>0</v>
      </c>
      <c r="K144" s="2"/>
      <c r="L144" s="2"/>
      <c r="M144" s="2"/>
      <c r="N144" s="39"/>
      <c r="O144" s="40">
        <f t="shared" si="36"/>
        <v>0</v>
      </c>
      <c r="P144" s="2"/>
      <c r="Q144" s="47"/>
      <c r="R144" s="41" t="s">
        <v>23</v>
      </c>
      <c r="S144" s="41" t="s">
        <v>17</v>
      </c>
      <c r="T144" s="42">
        <f t="shared" si="37"/>
        <v>0</v>
      </c>
      <c r="U144" s="41">
        <f t="shared" si="30"/>
        <v>0</v>
      </c>
      <c r="W144" s="21"/>
      <c r="X144" s="21"/>
      <c r="Y144" s="21"/>
      <c r="AA144" s="21"/>
      <c r="AB144" s="21"/>
      <c r="AC144" s="21"/>
      <c r="AD144" s="21">
        <f ca="1">IF(ISERROR(COUNTIF(OFFSET('[1]Лист1'!$H$12:$H$20,-10,0),B144&amp;C144&amp;D144)),0,COUNTIF(OFFSET('[1]Лист1'!$H$12:$H$20,-10,0),B144&amp;C144&amp;D144))</f>
        <v>0</v>
      </c>
      <c r="AE144" s="21">
        <f ca="1">IF(ISERROR(INDEX(OFFSET('[1]Лист1'!$A$22:$F$178,-20,0),MATCH(E144&amp;S144,'[1]Лист1'!$D$2:$D$178,0),5+AD144)),0,INDEX(OFFSET('[1]Лист1'!$A$22:$F$178,-20,0),MATCH(E144&amp;S144,'[1]Лист1'!$D$2:$D$178,0),5+AD144))</f>
        <v>0</v>
      </c>
      <c r="AF144" s="21"/>
      <c r="AG144" s="21"/>
      <c r="AH144" s="21"/>
      <c r="AI144" s="21"/>
    </row>
    <row r="145" spans="1:35" s="42" customFormat="1" ht="14.25" outlineLevel="1">
      <c r="A145" s="47"/>
      <c r="B145" s="72">
        <f t="shared" si="31"/>
      </c>
      <c r="C145" s="73">
        <f t="shared" si="32"/>
      </c>
      <c r="D145" s="74">
        <f t="shared" si="33"/>
      </c>
      <c r="E145" s="48">
        <f t="shared" si="34"/>
        <v>0</v>
      </c>
      <c r="F145" s="49">
        <f t="shared" si="35"/>
        <v>0</v>
      </c>
      <c r="G145" s="37"/>
      <c r="H145" s="2"/>
      <c r="I145" s="38">
        <f t="shared" si="29"/>
        <v>0</v>
      </c>
      <c r="J145" s="2">
        <f t="shared" si="28"/>
        <v>0</v>
      </c>
      <c r="K145" s="2"/>
      <c r="L145" s="2"/>
      <c r="M145" s="2"/>
      <c r="N145" s="39"/>
      <c r="O145" s="40">
        <f t="shared" si="36"/>
        <v>0</v>
      </c>
      <c r="P145" s="2"/>
      <c r="Q145" s="47"/>
      <c r="R145" s="41" t="s">
        <v>23</v>
      </c>
      <c r="S145" s="41" t="s">
        <v>17</v>
      </c>
      <c r="T145" s="42">
        <f t="shared" si="37"/>
        <v>0</v>
      </c>
      <c r="U145" s="41">
        <f t="shared" si="30"/>
        <v>0</v>
      </c>
      <c r="W145" s="21"/>
      <c r="X145" s="21"/>
      <c r="Y145" s="21"/>
      <c r="AA145" s="21"/>
      <c r="AB145" s="21"/>
      <c r="AC145" s="21"/>
      <c r="AD145" s="21">
        <f ca="1">IF(ISERROR(COUNTIF(OFFSET('[1]Лист1'!$H$12:$H$20,-10,0),B145&amp;C145&amp;D145)),0,COUNTIF(OFFSET('[1]Лист1'!$H$12:$H$20,-10,0),B145&amp;C145&amp;D145))</f>
        <v>0</v>
      </c>
      <c r="AE145" s="21">
        <f ca="1">IF(ISERROR(INDEX(OFFSET('[1]Лист1'!$A$22:$F$178,-20,0),MATCH(E145&amp;S145,'[1]Лист1'!$D$2:$D$178,0),5+AD145)),0,INDEX(OFFSET('[1]Лист1'!$A$22:$F$178,-20,0),MATCH(E145&amp;S145,'[1]Лист1'!$D$2:$D$178,0),5+AD145))</f>
        <v>0</v>
      </c>
      <c r="AF145" s="21"/>
      <c r="AG145" s="21"/>
      <c r="AH145" s="21"/>
      <c r="AI145" s="21"/>
    </row>
    <row r="146" spans="1:35" s="42" customFormat="1" ht="14.25" outlineLevel="1">
      <c r="A146" s="47"/>
      <c r="B146" s="72">
        <f t="shared" si="31"/>
      </c>
      <c r="C146" s="73">
        <f t="shared" si="32"/>
      </c>
      <c r="D146" s="74">
        <f t="shared" si="33"/>
      </c>
      <c r="E146" s="48">
        <f t="shared" si="34"/>
        <v>0</v>
      </c>
      <c r="F146" s="49">
        <f t="shared" si="35"/>
        <v>0</v>
      </c>
      <c r="G146" s="37"/>
      <c r="H146" s="2"/>
      <c r="I146" s="38">
        <f t="shared" si="29"/>
        <v>0</v>
      </c>
      <c r="J146" s="2">
        <f t="shared" si="28"/>
        <v>0</v>
      </c>
      <c r="K146" s="2"/>
      <c r="L146" s="2"/>
      <c r="M146" s="2"/>
      <c r="N146" s="39"/>
      <c r="O146" s="40">
        <f t="shared" si="36"/>
        <v>0</v>
      </c>
      <c r="P146" s="2"/>
      <c r="Q146" s="47"/>
      <c r="R146" s="41" t="s">
        <v>23</v>
      </c>
      <c r="S146" s="41" t="s">
        <v>17</v>
      </c>
      <c r="T146" s="42">
        <f t="shared" si="37"/>
        <v>0</v>
      </c>
      <c r="U146" s="41">
        <f t="shared" si="30"/>
        <v>0</v>
      </c>
      <c r="W146" s="21"/>
      <c r="X146" s="21"/>
      <c r="Y146" s="21"/>
      <c r="AA146" s="21"/>
      <c r="AB146" s="21"/>
      <c r="AC146" s="21"/>
      <c r="AD146" s="21">
        <f ca="1">IF(ISERROR(COUNTIF(OFFSET('[1]Лист1'!$H$12:$H$20,-10,0),B146&amp;C146&amp;D146)),0,COUNTIF(OFFSET('[1]Лист1'!$H$12:$H$20,-10,0),B146&amp;C146&amp;D146))</f>
        <v>0</v>
      </c>
      <c r="AE146" s="21">
        <f ca="1">IF(ISERROR(INDEX(OFFSET('[1]Лист1'!$A$22:$F$178,-20,0),MATCH(E146&amp;S146,'[1]Лист1'!$D$2:$D$178,0),5+AD146)),0,INDEX(OFFSET('[1]Лист1'!$A$22:$F$178,-20,0),MATCH(E146&amp;S146,'[1]Лист1'!$D$2:$D$178,0),5+AD146))</f>
        <v>0</v>
      </c>
      <c r="AF146" s="21"/>
      <c r="AG146" s="21"/>
      <c r="AH146" s="21"/>
      <c r="AI146" s="21"/>
    </row>
    <row r="147" spans="1:35" s="42" customFormat="1" ht="14.25" outlineLevel="1">
      <c r="A147" s="47"/>
      <c r="B147" s="72">
        <f t="shared" si="31"/>
      </c>
      <c r="C147" s="73">
        <f t="shared" si="32"/>
      </c>
      <c r="D147" s="74">
        <f t="shared" si="33"/>
      </c>
      <c r="E147" s="48">
        <f t="shared" si="34"/>
        <v>0</v>
      </c>
      <c r="F147" s="49">
        <f t="shared" si="35"/>
        <v>0</v>
      </c>
      <c r="G147" s="37"/>
      <c r="H147" s="2"/>
      <c r="I147" s="38">
        <f t="shared" si="29"/>
        <v>0</v>
      </c>
      <c r="J147" s="2">
        <f t="shared" si="28"/>
        <v>0</v>
      </c>
      <c r="K147" s="2"/>
      <c r="L147" s="2"/>
      <c r="M147" s="2"/>
      <c r="N147" s="39"/>
      <c r="O147" s="40">
        <f t="shared" si="36"/>
        <v>0</v>
      </c>
      <c r="P147" s="2"/>
      <c r="Q147" s="47"/>
      <c r="R147" s="41" t="s">
        <v>23</v>
      </c>
      <c r="S147" s="41" t="s">
        <v>17</v>
      </c>
      <c r="T147" s="42">
        <f t="shared" si="37"/>
        <v>0</v>
      </c>
      <c r="U147" s="41">
        <f t="shared" si="30"/>
        <v>0</v>
      </c>
      <c r="W147" s="21"/>
      <c r="X147" s="21"/>
      <c r="Y147" s="21"/>
      <c r="AA147" s="21"/>
      <c r="AB147" s="21"/>
      <c r="AC147" s="21"/>
      <c r="AD147" s="21">
        <f ca="1">IF(ISERROR(COUNTIF(OFFSET('[1]Лист1'!$H$12:$H$20,-10,0),B147&amp;C147&amp;D147)),0,COUNTIF(OFFSET('[1]Лист1'!$H$12:$H$20,-10,0),B147&amp;C147&amp;D147))</f>
        <v>0</v>
      </c>
      <c r="AE147" s="21">
        <f ca="1">IF(ISERROR(INDEX(OFFSET('[1]Лист1'!$A$22:$F$178,-20,0),MATCH(E147&amp;S147,'[1]Лист1'!$D$2:$D$178,0),5+AD147)),0,INDEX(OFFSET('[1]Лист1'!$A$22:$F$178,-20,0),MATCH(E147&amp;S147,'[1]Лист1'!$D$2:$D$178,0),5+AD147))</f>
        <v>0</v>
      </c>
      <c r="AF147" s="21"/>
      <c r="AG147" s="21"/>
      <c r="AH147" s="21"/>
      <c r="AI147" s="21"/>
    </row>
    <row r="148" spans="1:35" s="42" customFormat="1" ht="14.25" outlineLevel="1">
      <c r="A148" s="47"/>
      <c r="B148" s="72">
        <f t="shared" si="31"/>
      </c>
      <c r="C148" s="73">
        <f t="shared" si="32"/>
      </c>
      <c r="D148" s="74">
        <f t="shared" si="33"/>
      </c>
      <c r="E148" s="48">
        <f t="shared" si="34"/>
        <v>0</v>
      </c>
      <c r="F148" s="49">
        <f t="shared" si="35"/>
        <v>0</v>
      </c>
      <c r="G148" s="37"/>
      <c r="H148" s="2"/>
      <c r="I148" s="38">
        <f t="shared" si="29"/>
        <v>0</v>
      </c>
      <c r="J148" s="2">
        <f t="shared" si="28"/>
        <v>0</v>
      </c>
      <c r="K148" s="2"/>
      <c r="L148" s="2"/>
      <c r="M148" s="2"/>
      <c r="N148" s="39"/>
      <c r="O148" s="40">
        <f t="shared" si="36"/>
        <v>0</v>
      </c>
      <c r="P148" s="2"/>
      <c r="Q148" s="47"/>
      <c r="R148" s="41" t="s">
        <v>23</v>
      </c>
      <c r="S148" s="41" t="s">
        <v>17</v>
      </c>
      <c r="T148" s="42">
        <f t="shared" si="37"/>
        <v>0</v>
      </c>
      <c r="U148" s="41">
        <f t="shared" si="30"/>
        <v>0</v>
      </c>
      <c r="W148" s="21"/>
      <c r="X148" s="21"/>
      <c r="Y148" s="21"/>
      <c r="AA148" s="21"/>
      <c r="AB148" s="21"/>
      <c r="AC148" s="21"/>
      <c r="AD148" s="21">
        <f ca="1">IF(ISERROR(COUNTIF(OFFSET('[1]Лист1'!$H$12:$H$20,-10,0),B148&amp;C148&amp;D148)),0,COUNTIF(OFFSET('[1]Лист1'!$H$12:$H$20,-10,0),B148&amp;C148&amp;D148))</f>
        <v>0</v>
      </c>
      <c r="AE148" s="21">
        <f ca="1">IF(ISERROR(INDEX(OFFSET('[1]Лист1'!$A$22:$F$178,-20,0),MATCH(E148&amp;S148,'[1]Лист1'!$D$2:$D$178,0),5+AD148)),0,INDEX(OFFSET('[1]Лист1'!$A$22:$F$178,-20,0),MATCH(E148&amp;S148,'[1]Лист1'!$D$2:$D$178,0),5+AD148))</f>
        <v>0</v>
      </c>
      <c r="AF148" s="21"/>
      <c r="AG148" s="21"/>
      <c r="AH148" s="21"/>
      <c r="AI148" s="21"/>
    </row>
    <row r="149" spans="1:35" s="42" customFormat="1" ht="14.25" outlineLevel="1">
      <c r="A149" s="47"/>
      <c r="B149" s="72">
        <f t="shared" si="31"/>
      </c>
      <c r="C149" s="73">
        <f t="shared" si="32"/>
      </c>
      <c r="D149" s="74">
        <f t="shared" si="33"/>
      </c>
      <c r="E149" s="48">
        <f t="shared" si="34"/>
        <v>0</v>
      </c>
      <c r="F149" s="49">
        <f t="shared" si="35"/>
        <v>0</v>
      </c>
      <c r="G149" s="37"/>
      <c r="H149" s="2"/>
      <c r="I149" s="38">
        <f t="shared" si="29"/>
        <v>0</v>
      </c>
      <c r="J149" s="2">
        <f t="shared" si="28"/>
        <v>0</v>
      </c>
      <c r="K149" s="2"/>
      <c r="L149" s="2"/>
      <c r="M149" s="2"/>
      <c r="N149" s="39"/>
      <c r="O149" s="40">
        <f t="shared" si="36"/>
        <v>0</v>
      </c>
      <c r="P149" s="2"/>
      <c r="Q149" s="47"/>
      <c r="R149" s="41" t="s">
        <v>23</v>
      </c>
      <c r="S149" s="41" t="s">
        <v>17</v>
      </c>
      <c r="T149" s="42">
        <f t="shared" si="37"/>
        <v>0</v>
      </c>
      <c r="U149" s="41">
        <f t="shared" si="30"/>
        <v>0</v>
      </c>
      <c r="W149" s="21"/>
      <c r="X149" s="21"/>
      <c r="Y149" s="21"/>
      <c r="AA149" s="21"/>
      <c r="AB149" s="21"/>
      <c r="AC149" s="21"/>
      <c r="AD149" s="21">
        <f ca="1">IF(ISERROR(COUNTIF(OFFSET('[1]Лист1'!$H$12:$H$20,-10,0),B149&amp;C149&amp;D149)),0,COUNTIF(OFFSET('[1]Лист1'!$H$12:$H$20,-10,0),B149&amp;C149&amp;D149))</f>
        <v>0</v>
      </c>
      <c r="AE149" s="21">
        <f ca="1">IF(ISERROR(INDEX(OFFSET('[1]Лист1'!$A$22:$F$178,-20,0),MATCH(E149&amp;S149,'[1]Лист1'!$D$2:$D$178,0),5+AD149)),0,INDEX(OFFSET('[1]Лист1'!$A$22:$F$178,-20,0),MATCH(E149&amp;S149,'[1]Лист1'!$D$2:$D$178,0),5+AD149))</f>
        <v>0</v>
      </c>
      <c r="AF149" s="21"/>
      <c r="AG149" s="21"/>
      <c r="AH149" s="21"/>
      <c r="AI149" s="21"/>
    </row>
    <row r="150" spans="1:35" s="42" customFormat="1" ht="14.25" outlineLevel="1">
      <c r="A150" s="47"/>
      <c r="B150" s="72">
        <f t="shared" si="31"/>
      </c>
      <c r="C150" s="73">
        <f t="shared" si="32"/>
      </c>
      <c r="D150" s="74">
        <f t="shared" si="33"/>
      </c>
      <c r="E150" s="48">
        <f t="shared" si="34"/>
        <v>0</v>
      </c>
      <c r="F150" s="49">
        <f t="shared" si="35"/>
        <v>0</v>
      </c>
      <c r="G150" s="37"/>
      <c r="H150" s="2"/>
      <c r="I150" s="38">
        <f t="shared" si="29"/>
        <v>0</v>
      </c>
      <c r="J150" s="2">
        <f t="shared" si="28"/>
        <v>0</v>
      </c>
      <c r="K150" s="2"/>
      <c r="L150" s="2"/>
      <c r="M150" s="2"/>
      <c r="N150" s="39"/>
      <c r="O150" s="40">
        <f t="shared" si="36"/>
        <v>0</v>
      </c>
      <c r="P150" s="2"/>
      <c r="Q150" s="47"/>
      <c r="R150" s="41" t="s">
        <v>23</v>
      </c>
      <c r="S150" s="41" t="s">
        <v>17</v>
      </c>
      <c r="T150" s="42">
        <f t="shared" si="37"/>
        <v>0</v>
      </c>
      <c r="U150" s="41">
        <f t="shared" si="30"/>
        <v>0</v>
      </c>
      <c r="W150" s="21"/>
      <c r="X150" s="21"/>
      <c r="Y150" s="21"/>
      <c r="Z150" s="21"/>
      <c r="AA150" s="21"/>
      <c r="AB150" s="21"/>
      <c r="AC150" s="21"/>
      <c r="AD150" s="21">
        <f ca="1">IF(ISERROR(COUNTIF(OFFSET('[1]Лист1'!$H$12:$H$20,-10,0),B150&amp;C150&amp;D150)),0,COUNTIF(OFFSET('[1]Лист1'!$H$12:$H$20,-10,0),B150&amp;C150&amp;D150))</f>
        <v>0</v>
      </c>
      <c r="AE150" s="21">
        <f ca="1">IF(ISERROR(INDEX(OFFSET('[1]Лист1'!$A$22:$F$178,-20,0),MATCH(E150&amp;S150,'[1]Лист1'!$D$2:$D$178,0),5+AD150)),0,INDEX(OFFSET('[1]Лист1'!$A$22:$F$178,-20,0),MATCH(E150&amp;S150,'[1]Лист1'!$D$2:$D$178,0),5+AD150))</f>
        <v>0</v>
      </c>
      <c r="AF150" s="21"/>
      <c r="AG150" s="21"/>
      <c r="AH150" s="21"/>
      <c r="AI150" s="21"/>
    </row>
    <row r="151" spans="1:35" s="42" customFormat="1" ht="14.25" outlineLevel="1">
      <c r="A151" s="47"/>
      <c r="B151" s="72">
        <f t="shared" si="31"/>
      </c>
      <c r="C151" s="73">
        <f t="shared" si="32"/>
      </c>
      <c r="D151" s="74">
        <f t="shared" si="33"/>
      </c>
      <c r="E151" s="48">
        <f t="shared" si="34"/>
        <v>0</v>
      </c>
      <c r="F151" s="49">
        <f t="shared" si="35"/>
        <v>0</v>
      </c>
      <c r="G151" s="37"/>
      <c r="H151" s="2"/>
      <c r="I151" s="38">
        <f t="shared" si="29"/>
        <v>0</v>
      </c>
      <c r="J151" s="2">
        <f t="shared" si="28"/>
        <v>0</v>
      </c>
      <c r="K151" s="2"/>
      <c r="L151" s="2"/>
      <c r="M151" s="2"/>
      <c r="N151" s="39"/>
      <c r="O151" s="40">
        <f t="shared" si="36"/>
        <v>0</v>
      </c>
      <c r="P151" s="2"/>
      <c r="Q151" s="47"/>
      <c r="R151" s="41" t="s">
        <v>23</v>
      </c>
      <c r="S151" s="41" t="s">
        <v>17</v>
      </c>
      <c r="T151" s="42">
        <f t="shared" si="37"/>
        <v>0</v>
      </c>
      <c r="U151" s="41">
        <f t="shared" si="30"/>
        <v>0</v>
      </c>
      <c r="W151" s="21"/>
      <c r="X151" s="21"/>
      <c r="Y151" s="21"/>
      <c r="Z151" s="21"/>
      <c r="AA151" s="21"/>
      <c r="AB151" s="21"/>
      <c r="AC151" s="21"/>
      <c r="AD151" s="21">
        <f ca="1">IF(ISERROR(COUNTIF(OFFSET('[1]Лист1'!$H$12:$H$20,-10,0),B151&amp;C151&amp;D151)),0,COUNTIF(OFFSET('[1]Лист1'!$H$12:$H$20,-10,0),B151&amp;C151&amp;D151))</f>
        <v>0</v>
      </c>
      <c r="AE151" s="21">
        <f ca="1">IF(ISERROR(INDEX(OFFSET('[1]Лист1'!$A$22:$F$178,-20,0),MATCH(E151&amp;S151,'[1]Лист1'!$D$2:$D$178,0),5+AD151)),0,INDEX(OFFSET('[1]Лист1'!$A$22:$F$178,-20,0),MATCH(E151&amp;S151,'[1]Лист1'!$D$2:$D$178,0),5+AD151))</f>
        <v>0</v>
      </c>
      <c r="AF151" s="21"/>
      <c r="AG151" s="21"/>
      <c r="AH151" s="21"/>
      <c r="AI151" s="21"/>
    </row>
    <row r="152" spans="1:35" s="42" customFormat="1" ht="14.25" outlineLevel="1">
      <c r="A152" s="47"/>
      <c r="B152" s="72">
        <f t="shared" si="31"/>
      </c>
      <c r="C152" s="73">
        <f t="shared" si="32"/>
      </c>
      <c r="D152" s="74">
        <f t="shared" si="33"/>
      </c>
      <c r="E152" s="48">
        <f t="shared" si="34"/>
        <v>0</v>
      </c>
      <c r="F152" s="49">
        <f t="shared" si="35"/>
        <v>0</v>
      </c>
      <c r="G152" s="37"/>
      <c r="H152" s="2"/>
      <c r="I152" s="38">
        <f t="shared" si="29"/>
        <v>0</v>
      </c>
      <c r="J152" s="2">
        <f t="shared" si="28"/>
        <v>0</v>
      </c>
      <c r="K152" s="2"/>
      <c r="L152" s="2"/>
      <c r="M152" s="2"/>
      <c r="N152" s="39"/>
      <c r="O152" s="40">
        <f t="shared" si="36"/>
        <v>0</v>
      </c>
      <c r="P152" s="2"/>
      <c r="Q152" s="47"/>
      <c r="R152" s="41" t="s">
        <v>23</v>
      </c>
      <c r="S152" s="41" t="s">
        <v>17</v>
      </c>
      <c r="T152" s="42">
        <f t="shared" si="37"/>
        <v>0</v>
      </c>
      <c r="U152" s="41">
        <f t="shared" si="30"/>
        <v>0</v>
      </c>
      <c r="W152" s="21"/>
      <c r="X152" s="21"/>
      <c r="Y152" s="21"/>
      <c r="Z152" s="21"/>
      <c r="AA152" s="21"/>
      <c r="AB152" s="21"/>
      <c r="AC152" s="21"/>
      <c r="AD152" s="21">
        <f ca="1">IF(ISERROR(COUNTIF(OFFSET('[1]Лист1'!$H$12:$H$20,-10,0),B152&amp;C152&amp;D152)),0,COUNTIF(OFFSET('[1]Лист1'!$H$12:$H$20,-10,0),B152&amp;C152&amp;D152))</f>
        <v>0</v>
      </c>
      <c r="AE152" s="21">
        <f ca="1">IF(ISERROR(INDEX(OFFSET('[1]Лист1'!$A$22:$F$178,-20,0),MATCH(E152&amp;S152,'[1]Лист1'!$D$2:$D$178,0),5+AD152)),0,INDEX(OFFSET('[1]Лист1'!$A$22:$F$178,-20,0),MATCH(E152&amp;S152,'[1]Лист1'!$D$2:$D$178,0),5+AD152))</f>
        <v>0</v>
      </c>
      <c r="AF152" s="21"/>
      <c r="AG152" s="21"/>
      <c r="AH152" s="21"/>
      <c r="AI152" s="21"/>
    </row>
    <row r="153" spans="1:35" s="42" customFormat="1" ht="14.25" outlineLevel="1">
      <c r="A153" s="47"/>
      <c r="B153" s="72">
        <f t="shared" si="31"/>
      </c>
      <c r="C153" s="73">
        <f t="shared" si="32"/>
      </c>
      <c r="D153" s="74">
        <f t="shared" si="33"/>
      </c>
      <c r="E153" s="48">
        <f t="shared" si="34"/>
        <v>0</v>
      </c>
      <c r="F153" s="49">
        <f t="shared" si="35"/>
        <v>0</v>
      </c>
      <c r="G153" s="37"/>
      <c r="H153" s="2"/>
      <c r="I153" s="38">
        <f t="shared" si="29"/>
        <v>0</v>
      </c>
      <c r="J153" s="2">
        <f t="shared" si="28"/>
        <v>0</v>
      </c>
      <c r="K153" s="2"/>
      <c r="L153" s="2"/>
      <c r="M153" s="2"/>
      <c r="N153" s="39"/>
      <c r="O153" s="40">
        <f t="shared" si="36"/>
        <v>0</v>
      </c>
      <c r="P153" s="2"/>
      <c r="Q153" s="47"/>
      <c r="R153" s="41" t="s">
        <v>23</v>
      </c>
      <c r="S153" s="41" t="s">
        <v>17</v>
      </c>
      <c r="T153" s="42">
        <f t="shared" si="37"/>
        <v>0</v>
      </c>
      <c r="U153" s="41">
        <f t="shared" si="30"/>
        <v>0</v>
      </c>
      <c r="W153" s="21"/>
      <c r="X153" s="21"/>
      <c r="Y153" s="21"/>
      <c r="Z153" s="21"/>
      <c r="AA153" s="21"/>
      <c r="AB153" s="21"/>
      <c r="AC153" s="21"/>
      <c r="AD153" s="21">
        <f ca="1">IF(ISERROR(COUNTIF(OFFSET('[1]Лист1'!$H$12:$H$20,-10,0),B153&amp;C153&amp;D153)),0,COUNTIF(OFFSET('[1]Лист1'!$H$12:$H$20,-10,0),B153&amp;C153&amp;D153))</f>
        <v>0</v>
      </c>
      <c r="AE153" s="21">
        <f ca="1">IF(ISERROR(INDEX(OFFSET('[1]Лист1'!$A$22:$F$178,-20,0),MATCH(E153&amp;S153,'[1]Лист1'!$D$2:$D$178,0),5+AD153)),0,INDEX(OFFSET('[1]Лист1'!$A$22:$F$178,-20,0),MATCH(E153&amp;S153,'[1]Лист1'!$D$2:$D$178,0),5+AD153))</f>
        <v>0</v>
      </c>
      <c r="AF153" s="21"/>
      <c r="AG153" s="21"/>
      <c r="AH153" s="21"/>
      <c r="AI153" s="21"/>
    </row>
    <row r="154" spans="1:35" s="42" customFormat="1" ht="14.25" outlineLevel="1">
      <c r="A154" s="47"/>
      <c r="B154" s="72">
        <f t="shared" si="31"/>
      </c>
      <c r="C154" s="73">
        <f t="shared" si="32"/>
      </c>
      <c r="D154" s="74">
        <f t="shared" si="33"/>
      </c>
      <c r="E154" s="48">
        <f t="shared" si="34"/>
        <v>0</v>
      </c>
      <c r="F154" s="49">
        <f t="shared" si="35"/>
        <v>0</v>
      </c>
      <c r="G154" s="37"/>
      <c r="H154" s="2"/>
      <c r="I154" s="38">
        <f t="shared" si="29"/>
        <v>0</v>
      </c>
      <c r="J154" s="2">
        <f t="shared" si="28"/>
        <v>0</v>
      </c>
      <c r="K154" s="2"/>
      <c r="L154" s="2"/>
      <c r="M154" s="2"/>
      <c r="N154" s="39"/>
      <c r="O154" s="40">
        <f t="shared" si="36"/>
        <v>0</v>
      </c>
      <c r="P154" s="2"/>
      <c r="Q154" s="47"/>
      <c r="R154" s="41" t="s">
        <v>23</v>
      </c>
      <c r="S154" s="41" t="s">
        <v>17</v>
      </c>
      <c r="T154" s="42">
        <f t="shared" si="37"/>
        <v>0</v>
      </c>
      <c r="U154" s="41">
        <f t="shared" si="30"/>
        <v>0</v>
      </c>
      <c r="W154" s="21"/>
      <c r="X154" s="21"/>
      <c r="Y154" s="21"/>
      <c r="Z154" s="21"/>
      <c r="AA154" s="21"/>
      <c r="AB154" s="21"/>
      <c r="AC154" s="21"/>
      <c r="AD154" s="21">
        <f ca="1">IF(ISERROR(COUNTIF(OFFSET('[1]Лист1'!$H$12:$H$20,-10,0),B154&amp;C154&amp;D154)),0,COUNTIF(OFFSET('[1]Лист1'!$H$12:$H$20,-10,0),B154&amp;C154&amp;D154))</f>
        <v>0</v>
      </c>
      <c r="AE154" s="21">
        <f ca="1">IF(ISERROR(INDEX(OFFSET('[1]Лист1'!$A$22:$F$178,-20,0),MATCH(E154&amp;S154,'[1]Лист1'!$D$2:$D$178,0),5+AD154)),0,INDEX(OFFSET('[1]Лист1'!$A$22:$F$178,-20,0),MATCH(E154&amp;S154,'[1]Лист1'!$D$2:$D$178,0),5+AD154))</f>
        <v>0</v>
      </c>
      <c r="AF154" s="21"/>
      <c r="AG154" s="21"/>
      <c r="AH154" s="21"/>
      <c r="AI154" s="21"/>
    </row>
    <row r="155" spans="1:35" s="42" customFormat="1" ht="14.25" outlineLevel="1">
      <c r="A155" s="47"/>
      <c r="B155" s="72">
        <f t="shared" si="31"/>
      </c>
      <c r="C155" s="73">
        <f t="shared" si="32"/>
      </c>
      <c r="D155" s="74">
        <f t="shared" si="33"/>
      </c>
      <c r="E155" s="48">
        <f t="shared" si="34"/>
        <v>0</v>
      </c>
      <c r="F155" s="49">
        <f t="shared" si="35"/>
        <v>0</v>
      </c>
      <c r="G155" s="37"/>
      <c r="H155" s="2"/>
      <c r="I155" s="38">
        <f t="shared" si="29"/>
        <v>0</v>
      </c>
      <c r="J155" s="2">
        <f t="shared" si="28"/>
        <v>0</v>
      </c>
      <c r="K155" s="2"/>
      <c r="L155" s="2"/>
      <c r="M155" s="2"/>
      <c r="N155" s="39"/>
      <c r="O155" s="40">
        <f t="shared" si="36"/>
        <v>0</v>
      </c>
      <c r="P155" s="2"/>
      <c r="Q155" s="47"/>
      <c r="R155" s="41" t="s">
        <v>23</v>
      </c>
      <c r="S155" s="41" t="s">
        <v>17</v>
      </c>
      <c r="T155" s="42">
        <f t="shared" si="37"/>
        <v>0</v>
      </c>
      <c r="U155" s="41">
        <f t="shared" si="30"/>
        <v>0</v>
      </c>
      <c r="W155" s="21"/>
      <c r="X155" s="21"/>
      <c r="Y155" s="21"/>
      <c r="Z155" s="21"/>
      <c r="AA155" s="21"/>
      <c r="AB155" s="21"/>
      <c r="AC155" s="21"/>
      <c r="AD155" s="21">
        <f ca="1">IF(ISERROR(COUNTIF(OFFSET('[1]Лист1'!$H$12:$H$20,-10,0),B155&amp;C155&amp;D155)),0,COUNTIF(OFFSET('[1]Лист1'!$H$12:$H$20,-10,0),B155&amp;C155&amp;D155))</f>
        <v>0</v>
      </c>
      <c r="AE155" s="21">
        <f ca="1">IF(ISERROR(INDEX(OFFSET('[1]Лист1'!$A$22:$F$178,-20,0),MATCH(E155&amp;S155,'[1]Лист1'!$D$2:$D$178,0),5+AD155)),0,INDEX(OFFSET('[1]Лист1'!$A$22:$F$178,-20,0),MATCH(E155&amp;S155,'[1]Лист1'!$D$2:$D$178,0),5+AD155))</f>
        <v>0</v>
      </c>
      <c r="AF155" s="21"/>
      <c r="AG155" s="21"/>
      <c r="AH155" s="21"/>
      <c r="AI155" s="21"/>
    </row>
    <row r="156" spans="1:35" s="42" customFormat="1" ht="14.25" outlineLevel="1">
      <c r="A156" s="47"/>
      <c r="B156" s="72">
        <f t="shared" si="31"/>
      </c>
      <c r="C156" s="73">
        <f t="shared" si="32"/>
      </c>
      <c r="D156" s="74">
        <f t="shared" si="33"/>
      </c>
      <c r="E156" s="48">
        <f t="shared" si="34"/>
        <v>0</v>
      </c>
      <c r="F156" s="49">
        <f t="shared" si="35"/>
        <v>0</v>
      </c>
      <c r="G156" s="37"/>
      <c r="H156" s="2"/>
      <c r="I156" s="38">
        <f t="shared" si="29"/>
        <v>0</v>
      </c>
      <c r="J156" s="2">
        <f t="shared" si="28"/>
        <v>0</v>
      </c>
      <c r="K156" s="2"/>
      <c r="L156" s="2"/>
      <c r="M156" s="2"/>
      <c r="N156" s="39"/>
      <c r="O156" s="40">
        <f t="shared" si="36"/>
        <v>0</v>
      </c>
      <c r="P156" s="2"/>
      <c r="Q156" s="47"/>
      <c r="R156" s="41" t="s">
        <v>23</v>
      </c>
      <c r="S156" s="41" t="s">
        <v>17</v>
      </c>
      <c r="T156" s="42">
        <f t="shared" si="37"/>
        <v>0</v>
      </c>
      <c r="U156" s="41">
        <f t="shared" si="30"/>
        <v>0</v>
      </c>
      <c r="W156" s="21"/>
      <c r="X156" s="21"/>
      <c r="Y156" s="21"/>
      <c r="Z156" s="21"/>
      <c r="AA156" s="21"/>
      <c r="AB156" s="21"/>
      <c r="AC156" s="21"/>
      <c r="AD156" s="21">
        <f ca="1">IF(ISERROR(COUNTIF(OFFSET('[1]Лист1'!$H$12:$H$20,-10,0),B156&amp;C156&amp;D156)),0,COUNTIF(OFFSET('[1]Лист1'!$H$12:$H$20,-10,0),B156&amp;C156&amp;D156))</f>
        <v>0</v>
      </c>
      <c r="AE156" s="21">
        <f ca="1">IF(ISERROR(INDEX(OFFSET('[1]Лист1'!$A$22:$F$178,-20,0),MATCH(E156&amp;S156,'[1]Лист1'!$D$2:$D$178,0),5+AD156)),0,INDEX(OFFSET('[1]Лист1'!$A$22:$F$178,-20,0),MATCH(E156&amp;S156,'[1]Лист1'!$D$2:$D$178,0),5+AD156))</f>
        <v>0</v>
      </c>
      <c r="AF156" s="21"/>
      <c r="AG156" s="21"/>
      <c r="AH156" s="21"/>
      <c r="AI156" s="21"/>
    </row>
    <row r="157" spans="1:35" s="42" customFormat="1" ht="14.25" outlineLevel="1">
      <c r="A157" s="47"/>
      <c r="B157" s="72">
        <f t="shared" si="31"/>
      </c>
      <c r="C157" s="73">
        <f t="shared" si="32"/>
      </c>
      <c r="D157" s="74">
        <f t="shared" si="33"/>
      </c>
      <c r="E157" s="48">
        <f t="shared" si="34"/>
        <v>0</v>
      </c>
      <c r="F157" s="49">
        <f t="shared" si="35"/>
        <v>0</v>
      </c>
      <c r="G157" s="37"/>
      <c r="H157" s="2"/>
      <c r="I157" s="38">
        <f t="shared" si="29"/>
        <v>0</v>
      </c>
      <c r="J157" s="2">
        <f t="shared" si="28"/>
        <v>0</v>
      </c>
      <c r="K157" s="2"/>
      <c r="L157" s="2"/>
      <c r="M157" s="2"/>
      <c r="N157" s="39"/>
      <c r="O157" s="40">
        <f t="shared" si="36"/>
        <v>0</v>
      </c>
      <c r="P157" s="2"/>
      <c r="Q157" s="47"/>
      <c r="R157" s="41" t="s">
        <v>23</v>
      </c>
      <c r="S157" s="41" t="s">
        <v>17</v>
      </c>
      <c r="T157" s="42">
        <f t="shared" si="37"/>
        <v>0</v>
      </c>
      <c r="U157" s="41">
        <f t="shared" si="30"/>
        <v>0</v>
      </c>
      <c r="W157" s="21"/>
      <c r="X157" s="21"/>
      <c r="Y157" s="21"/>
      <c r="Z157" s="21"/>
      <c r="AA157" s="21"/>
      <c r="AB157" s="21"/>
      <c r="AC157" s="21"/>
      <c r="AD157" s="21">
        <f ca="1">IF(ISERROR(COUNTIF(OFFSET('[1]Лист1'!$H$12:$H$20,-10,0),B157&amp;C157&amp;D157)),0,COUNTIF(OFFSET('[1]Лист1'!$H$12:$H$20,-10,0),B157&amp;C157&amp;D157))</f>
        <v>0</v>
      </c>
      <c r="AE157" s="21">
        <f ca="1">IF(ISERROR(INDEX(OFFSET('[1]Лист1'!$A$22:$F$178,-20,0),MATCH(E157&amp;S157,'[1]Лист1'!$D$2:$D$178,0),5+AD157)),0,INDEX(OFFSET('[1]Лист1'!$A$22:$F$178,-20,0),MATCH(E157&amp;S157,'[1]Лист1'!$D$2:$D$178,0),5+AD157))</f>
        <v>0</v>
      </c>
      <c r="AF157" s="21"/>
      <c r="AG157" s="21"/>
      <c r="AH157" s="21"/>
      <c r="AI157" s="21"/>
    </row>
    <row r="158" spans="1:35" s="42" customFormat="1" ht="14.25" outlineLevel="1">
      <c r="A158" s="47"/>
      <c r="B158" s="72">
        <f t="shared" si="31"/>
      </c>
      <c r="C158" s="73">
        <f t="shared" si="32"/>
      </c>
      <c r="D158" s="74">
        <f t="shared" si="33"/>
      </c>
      <c r="E158" s="48">
        <f t="shared" si="34"/>
        <v>0</v>
      </c>
      <c r="F158" s="49">
        <f t="shared" si="35"/>
        <v>0</v>
      </c>
      <c r="G158" s="37"/>
      <c r="H158" s="2"/>
      <c r="I158" s="38">
        <f t="shared" si="29"/>
        <v>0</v>
      </c>
      <c r="J158" s="2">
        <f t="shared" si="28"/>
        <v>0</v>
      </c>
      <c r="K158" s="2"/>
      <c r="L158" s="2"/>
      <c r="M158" s="2"/>
      <c r="N158" s="39"/>
      <c r="O158" s="40">
        <f t="shared" si="36"/>
        <v>0</v>
      </c>
      <c r="P158" s="2"/>
      <c r="Q158" s="47"/>
      <c r="R158" s="41" t="s">
        <v>23</v>
      </c>
      <c r="S158" s="41" t="s">
        <v>17</v>
      </c>
      <c r="T158" s="42">
        <f t="shared" si="37"/>
        <v>0</v>
      </c>
      <c r="U158" s="41">
        <f t="shared" si="30"/>
        <v>0</v>
      </c>
      <c r="W158" s="21"/>
      <c r="X158" s="21"/>
      <c r="Y158" s="21"/>
      <c r="Z158" s="21"/>
      <c r="AA158" s="21"/>
      <c r="AB158" s="21"/>
      <c r="AC158" s="21"/>
      <c r="AD158" s="21">
        <f ca="1">IF(ISERROR(COUNTIF(OFFSET('[1]Лист1'!$H$12:$H$20,-10,0),B158&amp;C158&amp;D158)),0,COUNTIF(OFFSET('[1]Лист1'!$H$12:$H$20,-10,0),B158&amp;C158&amp;D158))</f>
        <v>0</v>
      </c>
      <c r="AE158" s="21">
        <f ca="1">IF(ISERROR(INDEX(OFFSET('[1]Лист1'!$A$22:$F$178,-20,0),MATCH(E158&amp;S158,'[1]Лист1'!$D$2:$D$178,0),5+AD158)),0,INDEX(OFFSET('[1]Лист1'!$A$22:$F$178,-20,0),MATCH(E158&amp;S158,'[1]Лист1'!$D$2:$D$178,0),5+AD158))</f>
        <v>0</v>
      </c>
      <c r="AF158" s="21"/>
      <c r="AG158" s="21"/>
      <c r="AH158" s="21"/>
      <c r="AI158" s="21"/>
    </row>
    <row r="159" spans="1:31" s="42" customFormat="1" ht="14.25" outlineLevel="1">
      <c r="A159" s="47"/>
      <c r="B159" s="72">
        <f t="shared" si="31"/>
      </c>
      <c r="C159" s="73">
        <f t="shared" si="32"/>
      </c>
      <c r="D159" s="74">
        <f t="shared" si="33"/>
      </c>
      <c r="E159" s="48">
        <f t="shared" si="34"/>
        <v>0</v>
      </c>
      <c r="F159" s="49">
        <f t="shared" si="35"/>
        <v>0</v>
      </c>
      <c r="G159" s="37"/>
      <c r="H159" s="2"/>
      <c r="I159" s="38">
        <f t="shared" si="29"/>
        <v>0</v>
      </c>
      <c r="J159" s="2">
        <f t="shared" si="28"/>
        <v>0</v>
      </c>
      <c r="K159" s="2"/>
      <c r="L159" s="2"/>
      <c r="M159" s="2"/>
      <c r="N159" s="39"/>
      <c r="O159" s="40">
        <f t="shared" si="36"/>
        <v>0</v>
      </c>
      <c r="P159" s="2"/>
      <c r="Q159" s="47"/>
      <c r="R159" s="41" t="s">
        <v>23</v>
      </c>
      <c r="S159" s="41" t="s">
        <v>17</v>
      </c>
      <c r="T159" s="42">
        <f t="shared" si="37"/>
        <v>0</v>
      </c>
      <c r="U159" s="41">
        <f t="shared" si="30"/>
        <v>0</v>
      </c>
      <c r="X159" s="21"/>
      <c r="Y159" s="21"/>
      <c r="Z159" s="21"/>
      <c r="AD159" s="42">
        <f ca="1">IF(ISERROR(COUNTIF(OFFSET('[1]Лист1'!$H$12:$H$20,-10,0),B159&amp;C159&amp;D159)),0,COUNTIF(OFFSET('[1]Лист1'!$H$12:$H$20,-10,0),B159&amp;C159&amp;D159))</f>
        <v>0</v>
      </c>
      <c r="AE159" s="21">
        <f ca="1">IF(ISERROR(INDEX(OFFSET('[1]Лист1'!$A$22:$F$178,-20,0),MATCH(E159&amp;S159,'[1]Лист1'!$D$2:$D$178,0),5+AD159)),0,INDEX(OFFSET('[1]Лист1'!$A$22:$F$178,-20,0),MATCH(E159&amp;S159,'[1]Лист1'!$D$2:$D$178,0),5+AD159))</f>
        <v>0</v>
      </c>
    </row>
    <row r="160" spans="1:31" s="42" customFormat="1" ht="14.25" outlineLevel="1">
      <c r="A160" s="47"/>
      <c r="B160" s="72">
        <f t="shared" si="31"/>
      </c>
      <c r="C160" s="73">
        <f t="shared" si="32"/>
      </c>
      <c r="D160" s="74">
        <f t="shared" si="33"/>
      </c>
      <c r="E160" s="48">
        <f t="shared" si="34"/>
        <v>0</v>
      </c>
      <c r="F160" s="49">
        <f t="shared" si="35"/>
        <v>0</v>
      </c>
      <c r="G160" s="37"/>
      <c r="H160" s="2"/>
      <c r="I160" s="38">
        <f t="shared" si="29"/>
        <v>0</v>
      </c>
      <c r="J160" s="2">
        <f t="shared" si="28"/>
        <v>0</v>
      </c>
      <c r="K160" s="2"/>
      <c r="L160" s="2"/>
      <c r="M160" s="2"/>
      <c r="N160" s="39"/>
      <c r="O160" s="40">
        <f t="shared" si="36"/>
        <v>0</v>
      </c>
      <c r="P160" s="2"/>
      <c r="Q160" s="47"/>
      <c r="R160" s="41" t="s">
        <v>23</v>
      </c>
      <c r="S160" s="41" t="s">
        <v>17</v>
      </c>
      <c r="T160" s="42">
        <f t="shared" si="37"/>
        <v>0</v>
      </c>
      <c r="U160" s="41">
        <f t="shared" si="30"/>
        <v>0</v>
      </c>
      <c r="X160" s="21"/>
      <c r="Y160" s="21"/>
      <c r="Z160" s="21"/>
      <c r="AD160" s="42">
        <f ca="1">IF(ISERROR(COUNTIF(OFFSET('[1]Лист1'!$H$12:$H$20,-10,0),B160&amp;C160&amp;D160)),0,COUNTIF(OFFSET('[1]Лист1'!$H$12:$H$20,-10,0),B160&amp;C160&amp;D160))</f>
        <v>0</v>
      </c>
      <c r="AE160" s="21">
        <f ca="1">IF(ISERROR(INDEX(OFFSET('[1]Лист1'!$A$22:$F$178,-20,0),MATCH(E160&amp;S160,'[1]Лист1'!$D$2:$D$178,0),5+AD160)),0,INDEX(OFFSET('[1]Лист1'!$A$22:$F$178,-20,0),MATCH(E160&amp;S160,'[1]Лист1'!$D$2:$D$178,0),5+AD160))</f>
        <v>0</v>
      </c>
    </row>
    <row r="161" spans="1:31" s="42" customFormat="1" ht="14.25" outlineLevel="1">
      <c r="A161" s="47"/>
      <c r="B161" s="72">
        <f t="shared" si="31"/>
      </c>
      <c r="C161" s="73">
        <f t="shared" si="32"/>
      </c>
      <c r="D161" s="74">
        <f t="shared" si="33"/>
      </c>
      <c r="E161" s="48">
        <f t="shared" si="34"/>
        <v>0</v>
      </c>
      <c r="F161" s="49">
        <f t="shared" si="35"/>
        <v>0</v>
      </c>
      <c r="G161" s="37"/>
      <c r="H161" s="2"/>
      <c r="I161" s="38">
        <f t="shared" si="29"/>
        <v>0</v>
      </c>
      <c r="J161" s="2">
        <f t="shared" si="28"/>
        <v>0</v>
      </c>
      <c r="K161" s="2"/>
      <c r="L161" s="2"/>
      <c r="M161" s="2"/>
      <c r="N161" s="39"/>
      <c r="O161" s="40">
        <f t="shared" si="36"/>
        <v>0</v>
      </c>
      <c r="P161" s="2"/>
      <c r="Q161" s="47"/>
      <c r="R161" s="41" t="s">
        <v>23</v>
      </c>
      <c r="S161" s="41" t="s">
        <v>17</v>
      </c>
      <c r="T161" s="42">
        <f t="shared" si="37"/>
        <v>0</v>
      </c>
      <c r="U161" s="41">
        <f t="shared" si="30"/>
        <v>0</v>
      </c>
      <c r="X161" s="21"/>
      <c r="Y161" s="21"/>
      <c r="Z161" s="21"/>
      <c r="AD161" s="42">
        <f ca="1">IF(ISERROR(COUNTIF(OFFSET('[1]Лист1'!$H$12:$H$20,-10,0),B161&amp;C161&amp;D161)),0,COUNTIF(OFFSET('[1]Лист1'!$H$12:$H$20,-10,0),B161&amp;C161&amp;D161))</f>
        <v>0</v>
      </c>
      <c r="AE161" s="21">
        <f ca="1">IF(ISERROR(INDEX(OFFSET('[1]Лист1'!$A$22:$F$178,-20,0),MATCH(E161&amp;S161,'[1]Лист1'!$D$2:$D$178,0),5+AD161)),0,INDEX(OFFSET('[1]Лист1'!$A$22:$F$178,-20,0),MATCH(E161&amp;S161,'[1]Лист1'!$D$2:$D$178,0),5+AD161))</f>
        <v>0</v>
      </c>
    </row>
    <row r="162" spans="1:31" s="42" customFormat="1" ht="14.25" outlineLevel="1">
      <c r="A162" s="47"/>
      <c r="B162" s="72">
        <f t="shared" si="31"/>
      </c>
      <c r="C162" s="73">
        <f t="shared" si="32"/>
      </c>
      <c r="D162" s="74">
        <f t="shared" si="33"/>
      </c>
      <c r="E162" s="48">
        <f t="shared" si="34"/>
        <v>0</v>
      </c>
      <c r="F162" s="49">
        <f t="shared" si="35"/>
        <v>0</v>
      </c>
      <c r="G162" s="37"/>
      <c r="H162" s="2"/>
      <c r="I162" s="38">
        <f t="shared" si="29"/>
        <v>0</v>
      </c>
      <c r="J162" s="2">
        <f t="shared" si="28"/>
        <v>0</v>
      </c>
      <c r="K162" s="2"/>
      <c r="L162" s="2"/>
      <c r="M162" s="2"/>
      <c r="N162" s="39"/>
      <c r="O162" s="40">
        <f t="shared" si="36"/>
        <v>0</v>
      </c>
      <c r="P162" s="2"/>
      <c r="Q162" s="47"/>
      <c r="R162" s="41" t="s">
        <v>23</v>
      </c>
      <c r="S162" s="41" t="s">
        <v>17</v>
      </c>
      <c r="T162" s="42">
        <f t="shared" si="37"/>
        <v>0</v>
      </c>
      <c r="U162" s="41">
        <f t="shared" si="30"/>
        <v>0</v>
      </c>
      <c r="Z162" s="21"/>
      <c r="AD162" s="42">
        <f ca="1">IF(ISERROR(COUNTIF(OFFSET('[1]Лист1'!$H$12:$H$20,-10,0),B162&amp;C162&amp;D162)),0,COUNTIF(OFFSET('[1]Лист1'!$H$12:$H$20,-10,0),B162&amp;C162&amp;D162))</f>
        <v>0</v>
      </c>
      <c r="AE162" s="21">
        <f ca="1">IF(ISERROR(INDEX(OFFSET('[1]Лист1'!$A$22:$F$178,-20,0),MATCH(E162&amp;S162,'[1]Лист1'!$D$2:$D$178,0),5+AD162)),0,INDEX(OFFSET('[1]Лист1'!$A$22:$F$178,-20,0),MATCH(E162&amp;S162,'[1]Лист1'!$D$2:$D$178,0),5+AD162))</f>
        <v>0</v>
      </c>
    </row>
    <row r="163" spans="1:31" s="42" customFormat="1" ht="14.25" outlineLevel="1">
      <c r="A163" s="47"/>
      <c r="B163" s="72">
        <f t="shared" si="31"/>
      </c>
      <c r="C163" s="73">
        <f t="shared" si="32"/>
      </c>
      <c r="D163" s="74">
        <f t="shared" si="33"/>
      </c>
      <c r="E163" s="48">
        <f t="shared" si="34"/>
        <v>0</v>
      </c>
      <c r="F163" s="49">
        <f t="shared" si="35"/>
        <v>0</v>
      </c>
      <c r="G163" s="37"/>
      <c r="H163" s="2"/>
      <c r="I163" s="38">
        <f t="shared" si="29"/>
        <v>0</v>
      </c>
      <c r="J163" s="2">
        <f t="shared" si="28"/>
        <v>0</v>
      </c>
      <c r="K163" s="2"/>
      <c r="L163" s="2"/>
      <c r="M163" s="2"/>
      <c r="N163" s="39"/>
      <c r="O163" s="40">
        <f t="shared" si="36"/>
        <v>0</v>
      </c>
      <c r="P163" s="2"/>
      <c r="Q163" s="47"/>
      <c r="R163" s="41" t="s">
        <v>23</v>
      </c>
      <c r="S163" s="41" t="s">
        <v>17</v>
      </c>
      <c r="T163" s="42">
        <f t="shared" si="37"/>
        <v>0</v>
      </c>
      <c r="U163" s="41">
        <f t="shared" si="30"/>
        <v>0</v>
      </c>
      <c r="Z163" s="21"/>
      <c r="AD163" s="42">
        <f ca="1">IF(ISERROR(COUNTIF(OFFSET('[1]Лист1'!$H$12:$H$20,-10,0),B163&amp;C163&amp;D163)),0,COUNTIF(OFFSET('[1]Лист1'!$H$12:$H$20,-10,0),B163&amp;C163&amp;D163))</f>
        <v>0</v>
      </c>
      <c r="AE163" s="21">
        <f ca="1">IF(ISERROR(INDEX(OFFSET('[1]Лист1'!$A$22:$F$178,-20,0),MATCH(E163&amp;S163,'[1]Лист1'!$D$2:$D$178,0),5+AD163)),0,INDEX(OFFSET('[1]Лист1'!$A$22:$F$178,-20,0),MATCH(E163&amp;S163,'[1]Лист1'!$D$2:$D$178,0),5+AD163))</f>
        <v>0</v>
      </c>
    </row>
    <row r="164" spans="1:31" s="42" customFormat="1" ht="14.25" outlineLevel="1">
      <c r="A164" s="47"/>
      <c r="B164" s="72">
        <f t="shared" si="31"/>
      </c>
      <c r="C164" s="73">
        <f t="shared" si="32"/>
      </c>
      <c r="D164" s="74">
        <f t="shared" si="33"/>
      </c>
      <c r="E164" s="48">
        <f t="shared" si="34"/>
        <v>0</v>
      </c>
      <c r="F164" s="49">
        <f t="shared" si="35"/>
        <v>0</v>
      </c>
      <c r="G164" s="37"/>
      <c r="H164" s="2"/>
      <c r="I164" s="38">
        <f t="shared" si="29"/>
        <v>0</v>
      </c>
      <c r="J164" s="2">
        <f t="shared" si="28"/>
        <v>0</v>
      </c>
      <c r="K164" s="2"/>
      <c r="L164" s="2"/>
      <c r="M164" s="2"/>
      <c r="N164" s="39"/>
      <c r="O164" s="40">
        <f t="shared" si="36"/>
        <v>0</v>
      </c>
      <c r="P164" s="2"/>
      <c r="Q164" s="47"/>
      <c r="R164" s="41" t="s">
        <v>23</v>
      </c>
      <c r="S164" s="41" t="s">
        <v>17</v>
      </c>
      <c r="T164" s="42">
        <f t="shared" si="37"/>
        <v>0</v>
      </c>
      <c r="U164" s="41">
        <f t="shared" si="30"/>
        <v>0</v>
      </c>
      <c r="Z164" s="21"/>
      <c r="AD164" s="42">
        <f ca="1">IF(ISERROR(COUNTIF(OFFSET('[1]Лист1'!$H$12:$H$20,-10,0),B164&amp;C164&amp;D164)),0,COUNTIF(OFFSET('[1]Лист1'!$H$12:$H$20,-10,0),B164&amp;C164&amp;D164))</f>
        <v>0</v>
      </c>
      <c r="AE164" s="21">
        <f ca="1">IF(ISERROR(INDEX(OFFSET('[1]Лист1'!$A$22:$F$178,-20,0),MATCH(E164&amp;S164,'[1]Лист1'!$D$2:$D$178,0),5+AD164)),0,INDEX(OFFSET('[1]Лист1'!$A$22:$F$178,-20,0),MATCH(E164&amp;S164,'[1]Лист1'!$D$2:$D$178,0),5+AD164))</f>
        <v>0</v>
      </c>
    </row>
    <row r="165" spans="1:31" s="42" customFormat="1" ht="14.25" outlineLevel="1">
      <c r="A165" s="47"/>
      <c r="B165" s="72">
        <f t="shared" si="31"/>
      </c>
      <c r="C165" s="73">
        <f t="shared" si="32"/>
      </c>
      <c r="D165" s="74">
        <f t="shared" si="33"/>
      </c>
      <c r="E165" s="48">
        <f t="shared" si="34"/>
        <v>0</v>
      </c>
      <c r="F165" s="49">
        <f t="shared" si="35"/>
        <v>0</v>
      </c>
      <c r="G165" s="37"/>
      <c r="H165" s="2"/>
      <c r="I165" s="38">
        <f t="shared" si="29"/>
        <v>0</v>
      </c>
      <c r="J165" s="2">
        <f t="shared" si="28"/>
        <v>0</v>
      </c>
      <c r="K165" s="2"/>
      <c r="L165" s="2"/>
      <c r="M165" s="2"/>
      <c r="N165" s="39"/>
      <c r="O165" s="40">
        <f t="shared" si="36"/>
        <v>0</v>
      </c>
      <c r="P165" s="2"/>
      <c r="Q165" s="47"/>
      <c r="R165" s="41" t="s">
        <v>23</v>
      </c>
      <c r="S165" s="41" t="s">
        <v>17</v>
      </c>
      <c r="T165" s="42">
        <f t="shared" si="37"/>
        <v>0</v>
      </c>
      <c r="U165" s="41">
        <f t="shared" si="30"/>
        <v>0</v>
      </c>
      <c r="Z165" s="21"/>
      <c r="AD165" s="42">
        <f ca="1">IF(ISERROR(COUNTIF(OFFSET('[1]Лист1'!$H$12:$H$20,-10,0),B165&amp;C165&amp;D165)),0,COUNTIF(OFFSET('[1]Лист1'!$H$12:$H$20,-10,0),B165&amp;C165&amp;D165))</f>
        <v>0</v>
      </c>
      <c r="AE165" s="21">
        <f ca="1">IF(ISERROR(INDEX(OFFSET('[1]Лист1'!$A$22:$F$178,-20,0),MATCH(E165&amp;S165,'[1]Лист1'!$D$2:$D$178,0),5+AD165)),0,INDEX(OFFSET('[1]Лист1'!$A$22:$F$178,-20,0),MATCH(E165&amp;S165,'[1]Лист1'!$D$2:$D$178,0),5+AD165))</f>
        <v>0</v>
      </c>
    </row>
    <row r="166" spans="1:31" s="42" customFormat="1" ht="14.25" outlineLevel="1">
      <c r="A166" s="47"/>
      <c r="B166" s="72">
        <f t="shared" si="31"/>
      </c>
      <c r="C166" s="73">
        <f t="shared" si="32"/>
      </c>
      <c r="D166" s="74">
        <f t="shared" si="33"/>
      </c>
      <c r="E166" s="48">
        <f t="shared" si="34"/>
        <v>0</v>
      </c>
      <c r="F166" s="49">
        <f t="shared" si="35"/>
        <v>0</v>
      </c>
      <c r="G166" s="37"/>
      <c r="H166" s="2"/>
      <c r="I166" s="38">
        <f t="shared" si="29"/>
        <v>0</v>
      </c>
      <c r="J166" s="2">
        <f t="shared" si="28"/>
        <v>0</v>
      </c>
      <c r="K166" s="2"/>
      <c r="L166" s="2"/>
      <c r="M166" s="2"/>
      <c r="N166" s="39"/>
      <c r="O166" s="40">
        <f t="shared" si="36"/>
        <v>0</v>
      </c>
      <c r="P166" s="2"/>
      <c r="Q166" s="47"/>
      <c r="R166" s="41" t="s">
        <v>23</v>
      </c>
      <c r="S166" s="41" t="s">
        <v>17</v>
      </c>
      <c r="T166" s="42">
        <f t="shared" si="37"/>
        <v>0</v>
      </c>
      <c r="U166" s="41">
        <f t="shared" si="30"/>
        <v>0</v>
      </c>
      <c r="Z166" s="21"/>
      <c r="AD166" s="42">
        <f ca="1">IF(ISERROR(COUNTIF(OFFSET('[1]Лист1'!$H$12:$H$20,-10,0),B166&amp;C166&amp;D166)),0,COUNTIF(OFFSET('[1]Лист1'!$H$12:$H$20,-10,0),B166&amp;C166&amp;D166))</f>
        <v>0</v>
      </c>
      <c r="AE166" s="21">
        <f ca="1">IF(ISERROR(INDEX(OFFSET('[1]Лист1'!$A$22:$F$178,-20,0),MATCH(E166&amp;S166,'[1]Лист1'!$D$2:$D$178,0),5+AD166)),0,INDEX(OFFSET('[1]Лист1'!$A$22:$F$178,-20,0),MATCH(E166&amp;S166,'[1]Лист1'!$D$2:$D$178,0),5+AD166))</f>
        <v>0</v>
      </c>
    </row>
    <row r="167" spans="1:31" s="42" customFormat="1" ht="14.25" outlineLevel="1">
      <c r="A167" s="47"/>
      <c r="B167" s="72">
        <f t="shared" si="31"/>
      </c>
      <c r="C167" s="73">
        <f t="shared" si="32"/>
      </c>
      <c r="D167" s="74">
        <f t="shared" si="33"/>
      </c>
      <c r="E167" s="48">
        <f t="shared" si="34"/>
        <v>0</v>
      </c>
      <c r="F167" s="49">
        <f t="shared" si="35"/>
        <v>0</v>
      </c>
      <c r="G167" s="37"/>
      <c r="H167" s="2"/>
      <c r="I167" s="38">
        <f t="shared" si="29"/>
        <v>0</v>
      </c>
      <c r="J167" s="2">
        <f t="shared" si="28"/>
        <v>0</v>
      </c>
      <c r="K167" s="2"/>
      <c r="L167" s="2"/>
      <c r="M167" s="2"/>
      <c r="N167" s="39"/>
      <c r="O167" s="40">
        <f t="shared" si="36"/>
        <v>0</v>
      </c>
      <c r="P167" s="2"/>
      <c r="Q167" s="47"/>
      <c r="R167" s="41" t="s">
        <v>23</v>
      </c>
      <c r="S167" s="41" t="s">
        <v>17</v>
      </c>
      <c r="T167" s="42">
        <f t="shared" si="37"/>
        <v>0</v>
      </c>
      <c r="U167" s="41">
        <f t="shared" si="30"/>
        <v>0</v>
      </c>
      <c r="Z167" s="21"/>
      <c r="AD167" s="42">
        <f ca="1">IF(ISERROR(COUNTIF(OFFSET('[1]Лист1'!$H$12:$H$20,-10,0),B167&amp;C167&amp;D167)),0,COUNTIF(OFFSET('[1]Лист1'!$H$12:$H$20,-10,0),B167&amp;C167&amp;D167))</f>
        <v>0</v>
      </c>
      <c r="AE167" s="21">
        <f ca="1">IF(ISERROR(INDEX(OFFSET('[1]Лист1'!$A$22:$F$178,-20,0),MATCH(E167&amp;S167,'[1]Лист1'!$D$2:$D$178,0),5+AD167)),0,INDEX(OFFSET('[1]Лист1'!$A$22:$F$178,-20,0),MATCH(E167&amp;S167,'[1]Лист1'!$D$2:$D$178,0),5+AD167))</f>
        <v>0</v>
      </c>
    </row>
    <row r="168" spans="1:31" s="42" customFormat="1" ht="14.25" outlineLevel="1">
      <c r="A168" s="47"/>
      <c r="B168" s="72">
        <f t="shared" si="31"/>
      </c>
      <c r="C168" s="73">
        <f t="shared" si="32"/>
      </c>
      <c r="D168" s="74">
        <f t="shared" si="33"/>
      </c>
      <c r="E168" s="48">
        <f t="shared" si="34"/>
        <v>0</v>
      </c>
      <c r="F168" s="49">
        <f t="shared" si="35"/>
        <v>0</v>
      </c>
      <c r="G168" s="37"/>
      <c r="H168" s="2"/>
      <c r="I168" s="38">
        <f t="shared" si="29"/>
        <v>0</v>
      </c>
      <c r="J168" s="2">
        <f t="shared" si="28"/>
        <v>0</v>
      </c>
      <c r="K168" s="2"/>
      <c r="L168" s="2"/>
      <c r="M168" s="2"/>
      <c r="N168" s="39"/>
      <c r="O168" s="40">
        <f t="shared" si="36"/>
        <v>0</v>
      </c>
      <c r="P168" s="2"/>
      <c r="Q168" s="47"/>
      <c r="R168" s="41" t="s">
        <v>23</v>
      </c>
      <c r="S168" s="41" t="s">
        <v>17</v>
      </c>
      <c r="T168" s="42">
        <f t="shared" si="37"/>
        <v>0</v>
      </c>
      <c r="U168" s="41">
        <f t="shared" si="30"/>
        <v>0</v>
      </c>
      <c r="Z168" s="21"/>
      <c r="AD168" s="42">
        <f ca="1">IF(ISERROR(COUNTIF(OFFSET('[1]Лист1'!$H$12:$H$20,-10,0),B168&amp;C168&amp;D168)),0,COUNTIF(OFFSET('[1]Лист1'!$H$12:$H$20,-10,0),B168&amp;C168&amp;D168))</f>
        <v>0</v>
      </c>
      <c r="AE168" s="21">
        <f ca="1">IF(ISERROR(INDEX(OFFSET('[1]Лист1'!$A$22:$F$178,-20,0),MATCH(E168&amp;S168,'[1]Лист1'!$D$2:$D$178,0),5+AD168)),0,INDEX(OFFSET('[1]Лист1'!$A$22:$F$178,-20,0),MATCH(E168&amp;S168,'[1]Лист1'!$D$2:$D$178,0),5+AD168))</f>
        <v>0</v>
      </c>
    </row>
    <row r="169" spans="1:31" s="42" customFormat="1" ht="14.25" outlineLevel="1">
      <c r="A169" s="47"/>
      <c r="B169" s="72">
        <f t="shared" si="31"/>
      </c>
      <c r="C169" s="73">
        <f t="shared" si="32"/>
      </c>
      <c r="D169" s="74">
        <f t="shared" si="33"/>
      </c>
      <c r="E169" s="48">
        <f t="shared" si="34"/>
        <v>0</v>
      </c>
      <c r="F169" s="49">
        <f t="shared" si="35"/>
        <v>0</v>
      </c>
      <c r="G169" s="37"/>
      <c r="H169" s="2"/>
      <c r="I169" s="38">
        <f t="shared" si="29"/>
        <v>0</v>
      </c>
      <c r="J169" s="2">
        <f t="shared" si="28"/>
        <v>0</v>
      </c>
      <c r="K169" s="2"/>
      <c r="L169" s="2"/>
      <c r="M169" s="2"/>
      <c r="N169" s="39"/>
      <c r="O169" s="40">
        <f t="shared" si="36"/>
        <v>0</v>
      </c>
      <c r="P169" s="2"/>
      <c r="Q169" s="47"/>
      <c r="R169" s="41" t="s">
        <v>23</v>
      </c>
      <c r="S169" s="41" t="s">
        <v>17</v>
      </c>
      <c r="T169" s="42">
        <f t="shared" si="37"/>
        <v>0</v>
      </c>
      <c r="U169" s="41">
        <f t="shared" si="30"/>
        <v>0</v>
      </c>
      <c r="Z169" s="21"/>
      <c r="AD169" s="42">
        <f ca="1">IF(ISERROR(COUNTIF(OFFSET('[1]Лист1'!$H$12:$H$20,-10,0),B169&amp;C169&amp;D169)),0,COUNTIF(OFFSET('[1]Лист1'!$H$12:$H$20,-10,0),B169&amp;C169&amp;D169))</f>
        <v>0</v>
      </c>
      <c r="AE169" s="21">
        <f ca="1">IF(ISERROR(INDEX(OFFSET('[1]Лист1'!$A$22:$F$178,-20,0),MATCH(E169&amp;S169,'[1]Лист1'!$D$2:$D$178,0),5+AD169)),0,INDEX(OFFSET('[1]Лист1'!$A$22:$F$178,-20,0),MATCH(E169&amp;S169,'[1]Лист1'!$D$2:$D$178,0),5+AD169))</f>
        <v>0</v>
      </c>
    </row>
    <row r="170" spans="1:31" s="42" customFormat="1" ht="14.25" outlineLevel="1">
      <c r="A170" s="47"/>
      <c r="B170" s="72">
        <f t="shared" si="31"/>
      </c>
      <c r="C170" s="73">
        <f t="shared" si="32"/>
      </c>
      <c r="D170" s="74">
        <f t="shared" si="33"/>
      </c>
      <c r="E170" s="48">
        <f t="shared" si="34"/>
        <v>0</v>
      </c>
      <c r="F170" s="49">
        <f t="shared" si="35"/>
        <v>0</v>
      </c>
      <c r="G170" s="37"/>
      <c r="H170" s="2"/>
      <c r="I170" s="38">
        <f t="shared" si="29"/>
        <v>0</v>
      </c>
      <c r="J170" s="2">
        <f t="shared" si="28"/>
        <v>0</v>
      </c>
      <c r="K170" s="2"/>
      <c r="L170" s="2"/>
      <c r="M170" s="2"/>
      <c r="N170" s="39"/>
      <c r="O170" s="40">
        <f t="shared" si="36"/>
        <v>0</v>
      </c>
      <c r="P170" s="2"/>
      <c r="Q170" s="47"/>
      <c r="R170" s="41" t="s">
        <v>23</v>
      </c>
      <c r="S170" s="41" t="s">
        <v>17</v>
      </c>
      <c r="T170" s="42">
        <f t="shared" si="37"/>
        <v>0</v>
      </c>
      <c r="U170" s="41">
        <f t="shared" si="30"/>
        <v>0</v>
      </c>
      <c r="Z170" s="21"/>
      <c r="AD170" s="42">
        <f ca="1">IF(ISERROR(COUNTIF(OFFSET('[1]Лист1'!$H$12:$H$20,-10,0),B170&amp;C170&amp;D170)),0,COUNTIF(OFFSET('[1]Лист1'!$H$12:$H$20,-10,0),B170&amp;C170&amp;D170))</f>
        <v>0</v>
      </c>
      <c r="AE170" s="21">
        <f ca="1">IF(ISERROR(INDEX(OFFSET('[1]Лист1'!$A$22:$F$178,-20,0),MATCH(E170&amp;S170,'[1]Лист1'!$D$2:$D$178,0),5+AD170)),0,INDEX(OFFSET('[1]Лист1'!$A$22:$F$178,-20,0),MATCH(E170&amp;S170,'[1]Лист1'!$D$2:$D$178,0),5+AD170))</f>
        <v>0</v>
      </c>
    </row>
    <row r="171" spans="1:31" s="42" customFormat="1" ht="14.25" outlineLevel="1">
      <c r="A171" s="47"/>
      <c r="B171" s="72">
        <f t="shared" si="31"/>
      </c>
      <c r="C171" s="73">
        <f t="shared" si="32"/>
      </c>
      <c r="D171" s="74">
        <f t="shared" si="33"/>
      </c>
      <c r="E171" s="48">
        <f t="shared" si="34"/>
        <v>0</v>
      </c>
      <c r="F171" s="49">
        <f t="shared" si="35"/>
        <v>0</v>
      </c>
      <c r="G171" s="37"/>
      <c r="H171" s="2"/>
      <c r="I171" s="38">
        <f t="shared" si="29"/>
        <v>0</v>
      </c>
      <c r="J171" s="2">
        <f t="shared" si="28"/>
        <v>0</v>
      </c>
      <c r="K171" s="2"/>
      <c r="L171" s="2"/>
      <c r="M171" s="2"/>
      <c r="N171" s="39"/>
      <c r="O171" s="40">
        <f t="shared" si="36"/>
        <v>0</v>
      </c>
      <c r="P171" s="2"/>
      <c r="Q171" s="47"/>
      <c r="R171" s="41" t="s">
        <v>23</v>
      </c>
      <c r="S171" s="41" t="s">
        <v>17</v>
      </c>
      <c r="T171" s="42">
        <f t="shared" si="37"/>
        <v>0</v>
      </c>
      <c r="U171" s="41">
        <f t="shared" si="30"/>
        <v>0</v>
      </c>
      <c r="AD171" s="42">
        <f ca="1">IF(ISERROR(COUNTIF(OFFSET('[1]Лист1'!$H$12:$H$20,-10,0),B171&amp;C171&amp;D171)),0,COUNTIF(OFFSET('[1]Лист1'!$H$12:$H$20,-10,0),B171&amp;C171&amp;D171))</f>
        <v>0</v>
      </c>
      <c r="AE171" s="21">
        <f ca="1">IF(ISERROR(INDEX(OFFSET('[1]Лист1'!$A$22:$F$178,-20,0),MATCH(E171&amp;S171,'[1]Лист1'!$D$2:$D$178,0),5+AD171)),0,INDEX(OFFSET('[1]Лист1'!$A$22:$F$178,-20,0),MATCH(E171&amp;S171,'[1]Лист1'!$D$2:$D$178,0),5+AD171))</f>
        <v>0</v>
      </c>
    </row>
    <row r="172" spans="1:31" s="42" customFormat="1" ht="14.25" outlineLevel="1">
      <c r="A172" s="47"/>
      <c r="B172" s="72">
        <f t="shared" si="31"/>
      </c>
      <c r="C172" s="73">
        <f t="shared" si="32"/>
      </c>
      <c r="D172" s="74">
        <f t="shared" si="33"/>
      </c>
      <c r="E172" s="48">
        <f t="shared" si="34"/>
        <v>0</v>
      </c>
      <c r="F172" s="49">
        <f t="shared" si="35"/>
        <v>0</v>
      </c>
      <c r="G172" s="37"/>
      <c r="H172" s="2"/>
      <c r="I172" s="38">
        <f t="shared" si="29"/>
        <v>0</v>
      </c>
      <c r="J172" s="2">
        <f t="shared" si="28"/>
        <v>0</v>
      </c>
      <c r="K172" s="2"/>
      <c r="L172" s="2"/>
      <c r="M172" s="2"/>
      <c r="N172" s="39"/>
      <c r="O172" s="40">
        <f t="shared" si="36"/>
        <v>0</v>
      </c>
      <c r="P172" s="2"/>
      <c r="Q172" s="47"/>
      <c r="R172" s="41" t="s">
        <v>23</v>
      </c>
      <c r="S172" s="41" t="s">
        <v>17</v>
      </c>
      <c r="T172" s="42">
        <f t="shared" si="37"/>
        <v>0</v>
      </c>
      <c r="U172" s="41">
        <f t="shared" si="30"/>
        <v>0</v>
      </c>
      <c r="AD172" s="42">
        <f ca="1">IF(ISERROR(COUNTIF(OFFSET('[1]Лист1'!$H$12:$H$20,-10,0),B172&amp;C172&amp;D172)),0,COUNTIF(OFFSET('[1]Лист1'!$H$12:$H$20,-10,0),B172&amp;C172&amp;D172))</f>
        <v>0</v>
      </c>
      <c r="AE172" s="21">
        <f ca="1">IF(ISERROR(INDEX(OFFSET('[1]Лист1'!$A$22:$F$178,-20,0),MATCH(E172&amp;S172,'[1]Лист1'!$D$2:$D$178,0),5+AD172)),0,INDEX(OFFSET('[1]Лист1'!$A$22:$F$178,-20,0),MATCH(E172&amp;S172,'[1]Лист1'!$D$2:$D$178,0),5+AD172))</f>
        <v>0</v>
      </c>
    </row>
    <row r="173" spans="1:31" s="42" customFormat="1" ht="14.25" outlineLevel="1">
      <c r="A173" s="47"/>
      <c r="B173" s="72">
        <f t="shared" si="31"/>
      </c>
      <c r="C173" s="73">
        <f t="shared" si="32"/>
      </c>
      <c r="D173" s="74">
        <f t="shared" si="33"/>
      </c>
      <c r="E173" s="48">
        <f t="shared" si="34"/>
        <v>0</v>
      </c>
      <c r="F173" s="49">
        <f t="shared" si="35"/>
        <v>0</v>
      </c>
      <c r="G173" s="37"/>
      <c r="H173" s="2"/>
      <c r="I173" s="38">
        <f t="shared" si="29"/>
        <v>0</v>
      </c>
      <c r="J173" s="2">
        <f t="shared" si="28"/>
        <v>0</v>
      </c>
      <c r="K173" s="2"/>
      <c r="L173" s="2"/>
      <c r="M173" s="2"/>
      <c r="N173" s="39"/>
      <c r="O173" s="40">
        <f t="shared" si="36"/>
        <v>0</v>
      </c>
      <c r="P173" s="2"/>
      <c r="Q173" s="47"/>
      <c r="R173" s="41" t="s">
        <v>23</v>
      </c>
      <c r="S173" s="41" t="s">
        <v>17</v>
      </c>
      <c r="T173" s="42">
        <f t="shared" si="37"/>
        <v>0</v>
      </c>
      <c r="U173" s="41">
        <f t="shared" si="30"/>
        <v>0</v>
      </c>
      <c r="AD173" s="42">
        <f ca="1">IF(ISERROR(COUNTIF(OFFSET('[1]Лист1'!$H$12:$H$20,-10,0),B173&amp;C173&amp;D173)),0,COUNTIF(OFFSET('[1]Лист1'!$H$12:$H$20,-10,0),B173&amp;C173&amp;D173))</f>
        <v>0</v>
      </c>
      <c r="AE173" s="21">
        <f ca="1">IF(ISERROR(INDEX(OFFSET('[1]Лист1'!$A$22:$F$178,-20,0),MATCH(E173&amp;S173,'[1]Лист1'!$D$2:$D$178,0),5+AD173)),0,INDEX(OFFSET('[1]Лист1'!$A$22:$F$178,-20,0),MATCH(E173&amp;S173,'[1]Лист1'!$D$2:$D$178,0),5+AD173))</f>
        <v>0</v>
      </c>
    </row>
    <row r="174" spans="1:31" s="42" customFormat="1" ht="14.25" outlineLevel="1">
      <c r="A174" s="47"/>
      <c r="B174" s="72">
        <f t="shared" si="31"/>
      </c>
      <c r="C174" s="73">
        <f t="shared" si="32"/>
      </c>
      <c r="D174" s="74">
        <f t="shared" si="33"/>
      </c>
      <c r="E174" s="48">
        <f t="shared" si="34"/>
        <v>0</v>
      </c>
      <c r="F174" s="49">
        <f t="shared" si="35"/>
        <v>0</v>
      </c>
      <c r="G174" s="37"/>
      <c r="H174" s="2"/>
      <c r="I174" s="38">
        <f t="shared" si="29"/>
        <v>0</v>
      </c>
      <c r="J174" s="2">
        <f t="shared" si="28"/>
        <v>0</v>
      </c>
      <c r="K174" s="2"/>
      <c r="L174" s="2"/>
      <c r="M174" s="2"/>
      <c r="N174" s="39"/>
      <c r="O174" s="40">
        <f t="shared" si="36"/>
        <v>0</v>
      </c>
      <c r="P174" s="2"/>
      <c r="Q174" s="47"/>
      <c r="R174" s="41" t="s">
        <v>23</v>
      </c>
      <c r="S174" s="41" t="s">
        <v>17</v>
      </c>
      <c r="T174" s="42">
        <f t="shared" si="37"/>
        <v>0</v>
      </c>
      <c r="U174" s="41">
        <f t="shared" si="30"/>
        <v>0</v>
      </c>
      <c r="AD174" s="42">
        <f ca="1">IF(ISERROR(COUNTIF(OFFSET('[1]Лист1'!$H$12:$H$20,-10,0),B174&amp;C174&amp;D174)),0,COUNTIF(OFFSET('[1]Лист1'!$H$12:$H$20,-10,0),B174&amp;C174&amp;D174))</f>
        <v>0</v>
      </c>
      <c r="AE174" s="21">
        <f ca="1">IF(ISERROR(INDEX(OFFSET('[1]Лист1'!$A$22:$F$178,-20,0),MATCH(E174&amp;S174,'[1]Лист1'!$D$2:$D$178,0),5+AD174)),0,INDEX(OFFSET('[1]Лист1'!$A$22:$F$178,-20,0),MATCH(E174&amp;S174,'[1]Лист1'!$D$2:$D$178,0),5+AD174))</f>
        <v>0</v>
      </c>
    </row>
    <row r="175" spans="1:31" s="42" customFormat="1" ht="14.25" outlineLevel="1">
      <c r="A175" s="47"/>
      <c r="B175" s="72">
        <f t="shared" si="31"/>
      </c>
      <c r="C175" s="73">
        <f t="shared" si="32"/>
      </c>
      <c r="D175" s="74">
        <f t="shared" si="33"/>
      </c>
      <c r="E175" s="48">
        <f t="shared" si="34"/>
        <v>0</v>
      </c>
      <c r="F175" s="49">
        <f t="shared" si="35"/>
        <v>0</v>
      </c>
      <c r="G175" s="37"/>
      <c r="H175" s="2"/>
      <c r="I175" s="38">
        <f t="shared" si="29"/>
        <v>0</v>
      </c>
      <c r="J175" s="2">
        <f t="shared" si="28"/>
        <v>0</v>
      </c>
      <c r="K175" s="2"/>
      <c r="L175" s="2"/>
      <c r="M175" s="2"/>
      <c r="N175" s="39"/>
      <c r="O175" s="40">
        <f t="shared" si="36"/>
        <v>0</v>
      </c>
      <c r="P175" s="2"/>
      <c r="Q175" s="47"/>
      <c r="R175" s="41" t="s">
        <v>23</v>
      </c>
      <c r="S175" s="41" t="s">
        <v>17</v>
      </c>
      <c r="T175" s="42">
        <f t="shared" si="37"/>
        <v>0</v>
      </c>
      <c r="U175" s="41">
        <f t="shared" si="30"/>
        <v>0</v>
      </c>
      <c r="AD175" s="42">
        <f ca="1">IF(ISERROR(COUNTIF(OFFSET('[1]Лист1'!$H$12:$H$20,-10,0),B175&amp;C175&amp;D175)),0,COUNTIF(OFFSET('[1]Лист1'!$H$12:$H$20,-10,0),B175&amp;C175&amp;D175))</f>
        <v>0</v>
      </c>
      <c r="AE175" s="21">
        <f ca="1">IF(ISERROR(INDEX(OFFSET('[1]Лист1'!$A$22:$F$178,-20,0),MATCH(E175&amp;S175,'[1]Лист1'!$D$2:$D$178,0),5+AD175)),0,INDEX(OFFSET('[1]Лист1'!$A$22:$F$178,-20,0),MATCH(E175&amp;S175,'[1]Лист1'!$D$2:$D$178,0),5+AD175))</f>
        <v>0</v>
      </c>
    </row>
    <row r="176" spans="1:31" s="42" customFormat="1" ht="14.25" outlineLevel="1">
      <c r="A176" s="47"/>
      <c r="B176" s="72">
        <f t="shared" si="31"/>
      </c>
      <c r="C176" s="73">
        <f t="shared" si="32"/>
      </c>
      <c r="D176" s="74">
        <f t="shared" si="33"/>
      </c>
      <c r="E176" s="48">
        <f t="shared" si="34"/>
        <v>0</v>
      </c>
      <c r="F176" s="49">
        <f t="shared" si="35"/>
        <v>0</v>
      </c>
      <c r="G176" s="37"/>
      <c r="H176" s="2"/>
      <c r="I176" s="38">
        <f t="shared" si="29"/>
        <v>0</v>
      </c>
      <c r="J176" s="2">
        <f t="shared" si="28"/>
        <v>0</v>
      </c>
      <c r="K176" s="2"/>
      <c r="L176" s="2"/>
      <c r="M176" s="2"/>
      <c r="N176" s="39"/>
      <c r="O176" s="40">
        <f t="shared" si="36"/>
        <v>0</v>
      </c>
      <c r="P176" s="2"/>
      <c r="Q176" s="47"/>
      <c r="R176" s="41" t="s">
        <v>23</v>
      </c>
      <c r="S176" s="41" t="s">
        <v>17</v>
      </c>
      <c r="T176" s="42">
        <f t="shared" si="37"/>
        <v>0</v>
      </c>
      <c r="U176" s="41">
        <f t="shared" si="30"/>
        <v>0</v>
      </c>
      <c r="AD176" s="42">
        <f ca="1">IF(ISERROR(COUNTIF(OFFSET('[1]Лист1'!$H$12:$H$20,-10,0),B176&amp;C176&amp;D176)),0,COUNTIF(OFFSET('[1]Лист1'!$H$12:$H$20,-10,0),B176&amp;C176&amp;D176))</f>
        <v>0</v>
      </c>
      <c r="AE176" s="21">
        <f ca="1">IF(ISERROR(INDEX(OFFSET('[1]Лист1'!$A$22:$F$178,-20,0),MATCH(E176&amp;S176,'[1]Лист1'!$D$2:$D$178,0),5+AD176)),0,INDEX(OFFSET('[1]Лист1'!$A$22:$F$178,-20,0),MATCH(E176&amp;S176,'[1]Лист1'!$D$2:$D$178,0),5+AD176))</f>
        <v>0</v>
      </c>
    </row>
    <row r="177" spans="1:31" s="42" customFormat="1" ht="15" outlineLevel="1" thickBot="1">
      <c r="A177" s="51"/>
      <c r="B177" s="75">
        <f t="shared" si="31"/>
      </c>
      <c r="C177" s="76">
        <f t="shared" si="32"/>
      </c>
      <c r="D177" s="77">
        <f t="shared" si="33"/>
      </c>
      <c r="E177" s="52">
        <f t="shared" si="34"/>
        <v>0</v>
      </c>
      <c r="F177" s="49">
        <f t="shared" si="35"/>
        <v>0</v>
      </c>
      <c r="G177" s="37"/>
      <c r="H177" s="2"/>
      <c r="I177" s="38">
        <f t="shared" si="29"/>
        <v>0</v>
      </c>
      <c r="J177" s="2">
        <f t="shared" si="28"/>
        <v>0</v>
      </c>
      <c r="K177" s="2"/>
      <c r="L177" s="2"/>
      <c r="M177" s="2"/>
      <c r="N177" s="39"/>
      <c r="O177" s="40">
        <f t="shared" si="36"/>
        <v>0</v>
      </c>
      <c r="P177" s="2"/>
      <c r="Q177" s="51"/>
      <c r="R177" s="41" t="s">
        <v>23</v>
      </c>
      <c r="S177" s="41" t="s">
        <v>17</v>
      </c>
      <c r="T177" s="42">
        <f t="shared" si="37"/>
        <v>0</v>
      </c>
      <c r="U177" s="41">
        <f t="shared" si="30"/>
        <v>0</v>
      </c>
      <c r="AD177" s="42">
        <f ca="1">IF(ISERROR(COUNTIF(OFFSET('[1]Лист1'!$H$12:$H$20,-10,0),B177&amp;C177&amp;D177)),0,COUNTIF(OFFSET('[1]Лист1'!$H$12:$H$20,-10,0),B177&amp;C177&amp;D177))</f>
        <v>0</v>
      </c>
      <c r="AE177" s="21">
        <f ca="1">IF(ISERROR(INDEX(OFFSET('[1]Лист1'!$A$22:$F$178,-20,0),MATCH(E177&amp;S177,'[1]Лист1'!$D$2:$D$178,0),5+AD177)),0,INDEX(OFFSET('[1]Лист1'!$A$22:$F$178,-20,0),MATCH(E177&amp;S177,'[1]Лист1'!$D$2:$D$178,0),5+AD177))</f>
        <v>0</v>
      </c>
    </row>
    <row r="178" spans="1:21" s="42" customFormat="1" ht="15" thickBot="1" thickTop="1">
      <c r="A178" s="54"/>
      <c r="B178" s="78" t="s">
        <v>43</v>
      </c>
      <c r="C178" s="79"/>
      <c r="D178" s="79"/>
      <c r="E178" s="55"/>
      <c r="F178" s="55"/>
      <c r="G178" s="55"/>
      <c r="H178" s="56">
        <f>SUM(H138:H177)</f>
        <v>0</v>
      </c>
      <c r="I178" s="57" t="s">
        <v>44</v>
      </c>
      <c r="J178" s="81">
        <f>SUM(J138:J177)</f>
        <v>0</v>
      </c>
      <c r="K178" s="56">
        <f>J178</f>
        <v>0</v>
      </c>
      <c r="L178" s="57" t="s">
        <v>45</v>
      </c>
      <c r="M178" s="2"/>
      <c r="N178" s="54"/>
      <c r="O178" s="57"/>
      <c r="P178" s="2"/>
      <c r="Q178" s="2"/>
      <c r="R178" s="18"/>
      <c r="S178" s="26"/>
      <c r="T178" s="42">
        <f t="shared" si="37"/>
        <v>0</v>
      </c>
      <c r="U178" s="41"/>
    </row>
    <row r="179" spans="1:35" s="42" customFormat="1" ht="14.25" customHeight="1" thickTop="1">
      <c r="A179" s="36">
        <f>A138+1</f>
        <v>5</v>
      </c>
      <c r="B179" s="85"/>
      <c r="C179" s="86"/>
      <c r="D179" s="87"/>
      <c r="E179" s="36"/>
      <c r="F179" s="92"/>
      <c r="G179" s="37"/>
      <c r="H179" s="2"/>
      <c r="I179" s="38">
        <f aca="true" t="shared" si="38" ref="I179:I218">AE179</f>
        <v>0</v>
      </c>
      <c r="J179" s="83">
        <f>ROUND(H179*I179,2)</f>
        <v>0</v>
      </c>
      <c r="K179" s="2"/>
      <c r="L179" s="2"/>
      <c r="M179" s="65"/>
      <c r="N179" s="39"/>
      <c r="O179" s="40">
        <f>(H179&lt;=8)*(N179+TIME(0,H179*40,0))</f>
        <v>0</v>
      </c>
      <c r="P179" s="1"/>
      <c r="Q179" s="36"/>
      <c r="R179" s="41" t="s">
        <v>23</v>
      </c>
      <c r="S179" s="41" t="s">
        <v>17</v>
      </c>
      <c r="T179" s="42">
        <f t="shared" si="37"/>
        <v>0</v>
      </c>
      <c r="U179" s="41">
        <f aca="true" t="shared" si="39" ref="U179:U218">$U$14</f>
        <v>0</v>
      </c>
      <c r="W179" s="21"/>
      <c r="AA179" s="21"/>
      <c r="AB179" s="21"/>
      <c r="AC179" s="21"/>
      <c r="AD179" s="21">
        <f ca="1">IF(ISERROR(COUNTIF(OFFSET('[1]Лист1'!$H$12:$H$20,-10,0),B179&amp;C179&amp;D179)),0,COUNTIF(OFFSET('[1]Лист1'!$H$12:$H$20,-10,0),B179&amp;C179&amp;D179))</f>
        <v>0</v>
      </c>
      <c r="AE179" s="21">
        <f ca="1">IF(ISERROR(INDEX(OFFSET('[1]Лист1'!$A$22:$F$178,-20,0),MATCH(E179&amp;S179,'[1]Лист1'!$D$2:$D$178,0),5+AD179)),0,INDEX(OFFSET('[1]Лист1'!$A$22:$F$178,-20,0),MATCH(E179&amp;S179,'[1]Лист1'!$D$2:$D$178,0),5+AD179))</f>
        <v>0</v>
      </c>
      <c r="AF179" s="21"/>
      <c r="AG179" s="21"/>
      <c r="AH179" s="21"/>
      <c r="AI179" s="21"/>
    </row>
    <row r="180" spans="1:35" s="42" customFormat="1" ht="14.25" outlineLevel="1">
      <c r="A180" s="47"/>
      <c r="B180" s="72">
        <f aca="true" t="shared" si="40" ref="B180:B218">IF(B179="","",B179)</f>
      </c>
      <c r="C180" s="73">
        <f aca="true" t="shared" si="41" ref="C180:C218">IF(C179="","",C179)</f>
      </c>
      <c r="D180" s="74">
        <f aca="true" t="shared" si="42" ref="D180:D218">IF(D179="","",D179)</f>
      </c>
      <c r="E180" s="48">
        <f aca="true" t="shared" si="43" ref="E180:E218">E179</f>
        <v>0</v>
      </c>
      <c r="F180" s="49">
        <f aca="true" t="shared" si="44" ref="F180:F218">F179</f>
        <v>0</v>
      </c>
      <c r="G180" s="90"/>
      <c r="H180" s="91"/>
      <c r="I180" s="38">
        <f t="shared" si="38"/>
        <v>0</v>
      </c>
      <c r="J180" s="83">
        <f t="shared" si="28"/>
        <v>0</v>
      </c>
      <c r="K180" s="2"/>
      <c r="L180" s="2"/>
      <c r="M180" s="65"/>
      <c r="N180" s="39"/>
      <c r="O180" s="40">
        <f aca="true" t="shared" si="45" ref="O180:O218">(H180&lt;=8)*(N180+TIME(0,H180*40,0))</f>
        <v>0</v>
      </c>
      <c r="P180" s="65"/>
      <c r="Q180" s="47"/>
      <c r="R180" s="41" t="s">
        <v>23</v>
      </c>
      <c r="S180" s="41" t="s">
        <v>17</v>
      </c>
      <c r="T180" s="42">
        <f t="shared" si="37"/>
        <v>0</v>
      </c>
      <c r="U180" s="41">
        <f t="shared" si="39"/>
        <v>0</v>
      </c>
      <c r="W180" s="21"/>
      <c r="AA180" s="21"/>
      <c r="AB180" s="21"/>
      <c r="AC180" s="21"/>
      <c r="AD180" s="21">
        <f ca="1">IF(ISERROR(COUNTIF(OFFSET('[1]Лист1'!$H$12:$H$20,-10,0),B180&amp;C180&amp;D180)),0,COUNTIF(OFFSET('[1]Лист1'!$H$12:$H$20,-10,0),B180&amp;C180&amp;D180))</f>
        <v>0</v>
      </c>
      <c r="AE180" s="21">
        <f ca="1">IF(ISERROR(INDEX(OFFSET('[1]Лист1'!$A$22:$F$178,-20,0),MATCH(E180&amp;S180,'[1]Лист1'!$D$2:$D$178,0),5+AD180)),0,INDEX(OFFSET('[1]Лист1'!$A$22:$F$178,-20,0),MATCH(E180&amp;S180,'[1]Лист1'!$D$2:$D$178,0),5+AD180))</f>
        <v>0</v>
      </c>
      <c r="AF180" s="21"/>
      <c r="AG180" s="21"/>
      <c r="AH180" s="21"/>
      <c r="AI180" s="21"/>
    </row>
    <row r="181" spans="1:35" s="42" customFormat="1" ht="14.25" outlineLevel="1">
      <c r="A181" s="47"/>
      <c r="B181" s="72">
        <f t="shared" si="40"/>
      </c>
      <c r="C181" s="73">
        <f t="shared" si="41"/>
      </c>
      <c r="D181" s="74">
        <f t="shared" si="42"/>
      </c>
      <c r="E181" s="48">
        <f t="shared" si="43"/>
        <v>0</v>
      </c>
      <c r="F181" s="49">
        <f t="shared" si="44"/>
        <v>0</v>
      </c>
      <c r="G181" s="90"/>
      <c r="H181" s="91"/>
      <c r="I181" s="38">
        <f t="shared" si="38"/>
        <v>0</v>
      </c>
      <c r="J181" s="83">
        <f t="shared" si="28"/>
        <v>0</v>
      </c>
      <c r="K181" s="2"/>
      <c r="L181" s="2"/>
      <c r="M181" s="65"/>
      <c r="N181" s="39"/>
      <c r="O181" s="40">
        <f t="shared" si="45"/>
        <v>0</v>
      </c>
      <c r="P181" s="2"/>
      <c r="Q181" s="47"/>
      <c r="R181" s="41" t="s">
        <v>23</v>
      </c>
      <c r="S181" s="41" t="s">
        <v>17</v>
      </c>
      <c r="T181" s="42">
        <f t="shared" si="37"/>
        <v>0</v>
      </c>
      <c r="U181" s="41">
        <f t="shared" si="39"/>
        <v>0</v>
      </c>
      <c r="W181" s="21"/>
      <c r="AA181" s="21"/>
      <c r="AB181" s="21"/>
      <c r="AC181" s="21"/>
      <c r="AD181" s="21">
        <f ca="1">IF(ISERROR(COUNTIF(OFFSET('[1]Лист1'!$H$12:$H$20,-10,0),B181&amp;C181&amp;D181)),0,COUNTIF(OFFSET('[1]Лист1'!$H$12:$H$20,-10,0),B181&amp;C181&amp;D181))</f>
        <v>0</v>
      </c>
      <c r="AE181" s="21">
        <f ca="1">IF(ISERROR(INDEX(OFFSET('[1]Лист1'!$A$22:$F$178,-20,0),MATCH(E181&amp;S181,'[1]Лист1'!$D$2:$D$178,0),5+AD181)),0,INDEX(OFFSET('[1]Лист1'!$A$22:$F$178,-20,0),MATCH(E181&amp;S181,'[1]Лист1'!$D$2:$D$178,0),5+AD181))</f>
        <v>0</v>
      </c>
      <c r="AF181" s="21"/>
      <c r="AG181" s="21"/>
      <c r="AH181" s="21"/>
      <c r="AI181" s="21"/>
    </row>
    <row r="182" spans="1:35" s="42" customFormat="1" ht="14.25" outlineLevel="1">
      <c r="A182" s="47"/>
      <c r="B182" s="72">
        <f t="shared" si="40"/>
      </c>
      <c r="C182" s="73">
        <f t="shared" si="41"/>
      </c>
      <c r="D182" s="74">
        <f t="shared" si="42"/>
      </c>
      <c r="E182" s="48">
        <f t="shared" si="43"/>
        <v>0</v>
      </c>
      <c r="F182" s="49">
        <f t="shared" si="44"/>
        <v>0</v>
      </c>
      <c r="G182" s="90"/>
      <c r="H182" s="91"/>
      <c r="I182" s="38">
        <f t="shared" si="38"/>
        <v>0</v>
      </c>
      <c r="J182" s="2">
        <f t="shared" si="28"/>
        <v>0</v>
      </c>
      <c r="K182" s="2"/>
      <c r="L182" s="2"/>
      <c r="M182" s="65"/>
      <c r="N182" s="39"/>
      <c r="O182" s="40">
        <f t="shared" si="45"/>
        <v>0</v>
      </c>
      <c r="P182" s="2"/>
      <c r="Q182" s="47"/>
      <c r="R182" s="41" t="s">
        <v>23</v>
      </c>
      <c r="S182" s="41" t="s">
        <v>17</v>
      </c>
      <c r="T182" s="42">
        <f t="shared" si="37"/>
        <v>0</v>
      </c>
      <c r="U182" s="41">
        <f t="shared" si="39"/>
        <v>0</v>
      </c>
      <c r="W182" s="21"/>
      <c r="X182" s="21"/>
      <c r="Y182" s="21"/>
      <c r="AA182" s="21"/>
      <c r="AB182" s="21"/>
      <c r="AC182" s="21"/>
      <c r="AD182" s="21">
        <f ca="1">IF(ISERROR(COUNTIF(OFFSET('[1]Лист1'!$H$12:$H$20,-10,0),B182&amp;C182&amp;D182)),0,COUNTIF(OFFSET('[1]Лист1'!$H$12:$H$20,-10,0),B182&amp;C182&amp;D182))</f>
        <v>0</v>
      </c>
      <c r="AE182" s="21">
        <f ca="1">IF(ISERROR(INDEX(OFFSET('[1]Лист1'!$A$22:$F$178,-20,0),MATCH(E182&amp;S182,'[1]Лист1'!$D$2:$D$178,0),5+AD182)),0,INDEX(OFFSET('[1]Лист1'!$A$22:$F$178,-20,0),MATCH(E182&amp;S182,'[1]Лист1'!$D$2:$D$178,0),5+AD182))</f>
        <v>0</v>
      </c>
      <c r="AF182" s="21"/>
      <c r="AG182" s="21"/>
      <c r="AH182" s="21"/>
      <c r="AI182" s="21"/>
    </row>
    <row r="183" spans="1:35" s="42" customFormat="1" ht="14.25" outlineLevel="1">
      <c r="A183" s="47"/>
      <c r="B183" s="72">
        <f t="shared" si="40"/>
      </c>
      <c r="C183" s="73">
        <f t="shared" si="41"/>
      </c>
      <c r="D183" s="74">
        <f t="shared" si="42"/>
      </c>
      <c r="E183" s="48">
        <f t="shared" si="43"/>
        <v>0</v>
      </c>
      <c r="F183" s="49">
        <f t="shared" si="44"/>
        <v>0</v>
      </c>
      <c r="G183" s="90"/>
      <c r="H183" s="91"/>
      <c r="I183" s="38">
        <f t="shared" si="38"/>
        <v>0</v>
      </c>
      <c r="J183" s="2">
        <f t="shared" si="28"/>
        <v>0</v>
      </c>
      <c r="K183" s="2"/>
      <c r="L183" s="2"/>
      <c r="M183" s="65"/>
      <c r="N183" s="39"/>
      <c r="O183" s="40">
        <f t="shared" si="45"/>
        <v>0</v>
      </c>
      <c r="P183" s="2"/>
      <c r="Q183" s="47"/>
      <c r="R183" s="41" t="s">
        <v>23</v>
      </c>
      <c r="S183" s="41" t="s">
        <v>17</v>
      </c>
      <c r="T183" s="42">
        <f t="shared" si="37"/>
        <v>0</v>
      </c>
      <c r="U183" s="41">
        <f t="shared" si="39"/>
        <v>0</v>
      </c>
      <c r="W183" s="21"/>
      <c r="X183" s="21"/>
      <c r="Y183" s="21"/>
      <c r="AA183" s="21"/>
      <c r="AB183" s="21"/>
      <c r="AC183" s="21"/>
      <c r="AD183" s="21">
        <f ca="1">IF(ISERROR(COUNTIF(OFFSET('[1]Лист1'!$H$12:$H$20,-10,0),B183&amp;C183&amp;D183)),0,COUNTIF(OFFSET('[1]Лист1'!$H$12:$H$20,-10,0),B183&amp;C183&amp;D183))</f>
        <v>0</v>
      </c>
      <c r="AE183" s="21">
        <f ca="1">IF(ISERROR(INDEX(OFFSET('[1]Лист1'!$A$22:$F$178,-20,0),MATCH(E183&amp;S183,'[1]Лист1'!$D$2:$D$178,0),5+AD183)),0,INDEX(OFFSET('[1]Лист1'!$A$22:$F$178,-20,0),MATCH(E183&amp;S183,'[1]Лист1'!$D$2:$D$178,0),5+AD183))</f>
        <v>0</v>
      </c>
      <c r="AF183" s="21"/>
      <c r="AG183" s="21"/>
      <c r="AH183" s="21"/>
      <c r="AI183" s="21"/>
    </row>
    <row r="184" spans="1:35" s="42" customFormat="1" ht="14.25" outlineLevel="1">
      <c r="A184" s="47"/>
      <c r="B184" s="72">
        <f t="shared" si="40"/>
      </c>
      <c r="C184" s="73">
        <f t="shared" si="41"/>
      </c>
      <c r="D184" s="74">
        <f t="shared" si="42"/>
      </c>
      <c r="E184" s="48">
        <f t="shared" si="43"/>
        <v>0</v>
      </c>
      <c r="F184" s="49">
        <f t="shared" si="44"/>
        <v>0</v>
      </c>
      <c r="G184" s="90"/>
      <c r="H184" s="91"/>
      <c r="I184" s="38">
        <f t="shared" si="38"/>
        <v>0</v>
      </c>
      <c r="J184" s="2">
        <f aca="true" t="shared" si="46" ref="J184:J247">ROUND(H184*I184,2)</f>
        <v>0</v>
      </c>
      <c r="K184" s="2"/>
      <c r="L184" s="2"/>
      <c r="M184" s="65"/>
      <c r="N184" s="39"/>
      <c r="O184" s="40">
        <f t="shared" si="45"/>
        <v>0</v>
      </c>
      <c r="P184" s="2"/>
      <c r="Q184" s="47"/>
      <c r="R184" s="41" t="s">
        <v>23</v>
      </c>
      <c r="S184" s="41" t="s">
        <v>17</v>
      </c>
      <c r="T184" s="42">
        <f t="shared" si="37"/>
        <v>0</v>
      </c>
      <c r="U184" s="41">
        <f t="shared" si="39"/>
        <v>0</v>
      </c>
      <c r="W184" s="21"/>
      <c r="X184" s="21"/>
      <c r="Y184" s="21"/>
      <c r="AA184" s="21"/>
      <c r="AB184" s="21"/>
      <c r="AC184" s="21"/>
      <c r="AD184" s="21">
        <f ca="1">IF(ISERROR(COUNTIF(OFFSET('[1]Лист1'!$H$12:$H$20,-10,0),B184&amp;C184&amp;D184)),0,COUNTIF(OFFSET('[1]Лист1'!$H$12:$H$20,-10,0),B184&amp;C184&amp;D184))</f>
        <v>0</v>
      </c>
      <c r="AE184" s="21">
        <f ca="1">IF(ISERROR(INDEX(OFFSET('[1]Лист1'!$A$22:$F$178,-20,0),MATCH(E184&amp;S184,'[1]Лист1'!$D$2:$D$178,0),5+AD184)),0,INDEX(OFFSET('[1]Лист1'!$A$22:$F$178,-20,0),MATCH(E184&amp;S184,'[1]Лист1'!$D$2:$D$178,0),5+AD184))</f>
        <v>0</v>
      </c>
      <c r="AF184" s="21"/>
      <c r="AG184" s="21"/>
      <c r="AH184" s="21"/>
      <c r="AI184" s="21"/>
    </row>
    <row r="185" spans="1:35" s="42" customFormat="1" ht="14.25" outlineLevel="1">
      <c r="A185" s="47"/>
      <c r="B185" s="72">
        <f t="shared" si="40"/>
      </c>
      <c r="C185" s="73">
        <f t="shared" si="41"/>
      </c>
      <c r="D185" s="74">
        <f t="shared" si="42"/>
      </c>
      <c r="E185" s="48">
        <f t="shared" si="43"/>
        <v>0</v>
      </c>
      <c r="F185" s="49">
        <f t="shared" si="44"/>
        <v>0</v>
      </c>
      <c r="G185" s="90"/>
      <c r="H185" s="91"/>
      <c r="I185" s="38">
        <f t="shared" si="38"/>
        <v>0</v>
      </c>
      <c r="J185" s="2">
        <f t="shared" si="46"/>
        <v>0</v>
      </c>
      <c r="K185" s="2"/>
      <c r="L185" s="2"/>
      <c r="M185" s="65"/>
      <c r="N185" s="39"/>
      <c r="O185" s="40">
        <f t="shared" si="45"/>
        <v>0</v>
      </c>
      <c r="P185" s="65"/>
      <c r="Q185" s="47"/>
      <c r="R185" s="41" t="s">
        <v>23</v>
      </c>
      <c r="S185" s="41" t="s">
        <v>17</v>
      </c>
      <c r="T185" s="42">
        <f t="shared" si="37"/>
        <v>0</v>
      </c>
      <c r="U185" s="41">
        <f t="shared" si="39"/>
        <v>0</v>
      </c>
      <c r="W185" s="21"/>
      <c r="X185" s="21"/>
      <c r="Y185" s="21"/>
      <c r="AA185" s="21"/>
      <c r="AB185" s="21"/>
      <c r="AC185" s="21"/>
      <c r="AD185" s="21">
        <f ca="1">IF(ISERROR(COUNTIF(OFFSET('[1]Лист1'!$H$12:$H$20,-10,0),B185&amp;C185&amp;D185)),0,COUNTIF(OFFSET('[1]Лист1'!$H$12:$H$20,-10,0),B185&amp;C185&amp;D185))</f>
        <v>0</v>
      </c>
      <c r="AE185" s="21">
        <f ca="1">IF(ISERROR(INDEX(OFFSET('[1]Лист1'!$A$22:$F$178,-20,0),MATCH(E185&amp;S185,'[1]Лист1'!$D$2:$D$178,0),5+AD185)),0,INDEX(OFFSET('[1]Лист1'!$A$22:$F$178,-20,0),MATCH(E185&amp;S185,'[1]Лист1'!$D$2:$D$178,0),5+AD185))</f>
        <v>0</v>
      </c>
      <c r="AF185" s="21"/>
      <c r="AG185" s="21"/>
      <c r="AH185" s="21"/>
      <c r="AI185" s="21"/>
    </row>
    <row r="186" spans="1:35" s="42" customFormat="1" ht="14.25" outlineLevel="1">
      <c r="A186" s="47"/>
      <c r="B186" s="72">
        <f t="shared" si="40"/>
      </c>
      <c r="C186" s="73">
        <f t="shared" si="41"/>
      </c>
      <c r="D186" s="74">
        <f t="shared" si="42"/>
      </c>
      <c r="E186" s="48">
        <f t="shared" si="43"/>
        <v>0</v>
      </c>
      <c r="F186" s="49">
        <f t="shared" si="44"/>
        <v>0</v>
      </c>
      <c r="G186" s="90"/>
      <c r="H186" s="91"/>
      <c r="I186" s="38">
        <f t="shared" si="38"/>
        <v>0</v>
      </c>
      <c r="J186" s="2">
        <f t="shared" si="46"/>
        <v>0</v>
      </c>
      <c r="K186" s="2"/>
      <c r="L186" s="2"/>
      <c r="M186" s="65"/>
      <c r="N186" s="39"/>
      <c r="O186" s="40">
        <f t="shared" si="45"/>
        <v>0</v>
      </c>
      <c r="P186" s="91"/>
      <c r="Q186" s="47"/>
      <c r="R186" s="41" t="s">
        <v>23</v>
      </c>
      <c r="S186" s="41" t="s">
        <v>17</v>
      </c>
      <c r="T186" s="42">
        <f t="shared" si="37"/>
        <v>0</v>
      </c>
      <c r="U186" s="41">
        <f t="shared" si="39"/>
        <v>0</v>
      </c>
      <c r="W186" s="21"/>
      <c r="X186" s="21"/>
      <c r="Y186" s="21"/>
      <c r="AA186" s="21"/>
      <c r="AB186" s="21"/>
      <c r="AC186" s="21"/>
      <c r="AD186" s="21">
        <f ca="1">IF(ISERROR(COUNTIF(OFFSET('[1]Лист1'!$H$12:$H$20,-10,0),B186&amp;C186&amp;D186)),0,COUNTIF(OFFSET('[1]Лист1'!$H$12:$H$20,-10,0),B186&amp;C186&amp;D186))</f>
        <v>0</v>
      </c>
      <c r="AE186" s="21">
        <f ca="1">IF(ISERROR(INDEX(OFFSET('[1]Лист1'!$A$22:$F$178,-20,0),MATCH(E186&amp;S186,'[1]Лист1'!$D$2:$D$178,0),5+AD186)),0,INDEX(OFFSET('[1]Лист1'!$A$22:$F$178,-20,0),MATCH(E186&amp;S186,'[1]Лист1'!$D$2:$D$178,0),5+AD186))</f>
        <v>0</v>
      </c>
      <c r="AF186" s="21"/>
      <c r="AG186" s="21"/>
      <c r="AH186" s="21"/>
      <c r="AI186" s="21"/>
    </row>
    <row r="187" spans="1:35" s="42" customFormat="1" ht="14.25" outlineLevel="1">
      <c r="A187" s="47"/>
      <c r="B187" s="72">
        <f t="shared" si="40"/>
      </c>
      <c r="C187" s="73">
        <f t="shared" si="41"/>
      </c>
      <c r="D187" s="74">
        <f t="shared" si="42"/>
      </c>
      <c r="E187" s="48">
        <f t="shared" si="43"/>
        <v>0</v>
      </c>
      <c r="F187" s="49">
        <f t="shared" si="44"/>
        <v>0</v>
      </c>
      <c r="G187" s="90"/>
      <c r="H187" s="91"/>
      <c r="I187" s="38">
        <f t="shared" si="38"/>
        <v>0</v>
      </c>
      <c r="J187" s="2">
        <f t="shared" si="46"/>
        <v>0</v>
      </c>
      <c r="K187" s="2"/>
      <c r="L187" s="2"/>
      <c r="M187" s="65"/>
      <c r="N187" s="39"/>
      <c r="O187" s="40">
        <f t="shared" si="45"/>
        <v>0</v>
      </c>
      <c r="P187" s="91"/>
      <c r="Q187" s="47"/>
      <c r="R187" s="41" t="s">
        <v>23</v>
      </c>
      <c r="S187" s="41" t="s">
        <v>17</v>
      </c>
      <c r="T187" s="42">
        <f t="shared" si="37"/>
        <v>0</v>
      </c>
      <c r="U187" s="41">
        <f t="shared" si="39"/>
        <v>0</v>
      </c>
      <c r="W187" s="21"/>
      <c r="X187" s="21"/>
      <c r="Y187" s="21"/>
      <c r="AA187" s="21"/>
      <c r="AB187" s="21"/>
      <c r="AC187" s="21"/>
      <c r="AD187" s="21">
        <f ca="1">IF(ISERROR(COUNTIF(OFFSET('[1]Лист1'!$H$12:$H$20,-10,0),B187&amp;C187&amp;D187)),0,COUNTIF(OFFSET('[1]Лист1'!$H$12:$H$20,-10,0),B187&amp;C187&amp;D187))</f>
        <v>0</v>
      </c>
      <c r="AE187" s="21">
        <f ca="1">IF(ISERROR(INDEX(OFFSET('[1]Лист1'!$A$22:$F$178,-20,0),MATCH(E187&amp;S187,'[1]Лист1'!$D$2:$D$178,0),5+AD187)),0,INDEX(OFFSET('[1]Лист1'!$A$22:$F$178,-20,0),MATCH(E187&amp;S187,'[1]Лист1'!$D$2:$D$178,0),5+AD187))</f>
        <v>0</v>
      </c>
      <c r="AF187" s="21"/>
      <c r="AG187" s="21"/>
      <c r="AH187" s="21"/>
      <c r="AI187" s="21"/>
    </row>
    <row r="188" spans="1:35" s="42" customFormat="1" ht="14.25" outlineLevel="1">
      <c r="A188" s="47"/>
      <c r="B188" s="72">
        <f t="shared" si="40"/>
      </c>
      <c r="C188" s="73">
        <f t="shared" si="41"/>
      </c>
      <c r="D188" s="74">
        <f t="shared" si="42"/>
      </c>
      <c r="E188" s="48">
        <f t="shared" si="43"/>
        <v>0</v>
      </c>
      <c r="F188" s="49">
        <f t="shared" si="44"/>
        <v>0</v>
      </c>
      <c r="G188" s="90"/>
      <c r="H188" s="91"/>
      <c r="I188" s="38">
        <f t="shared" si="38"/>
        <v>0</v>
      </c>
      <c r="J188" s="2">
        <f t="shared" si="46"/>
        <v>0</v>
      </c>
      <c r="K188" s="2"/>
      <c r="L188" s="2"/>
      <c r="M188" s="65"/>
      <c r="N188" s="39"/>
      <c r="O188" s="40">
        <f t="shared" si="45"/>
        <v>0</v>
      </c>
      <c r="P188" s="91"/>
      <c r="Q188" s="47"/>
      <c r="R188" s="41" t="s">
        <v>23</v>
      </c>
      <c r="S188" s="41" t="s">
        <v>17</v>
      </c>
      <c r="T188" s="42">
        <f t="shared" si="37"/>
        <v>0</v>
      </c>
      <c r="U188" s="41">
        <f t="shared" si="39"/>
        <v>0</v>
      </c>
      <c r="W188" s="21"/>
      <c r="X188" s="21"/>
      <c r="Y188" s="21"/>
      <c r="AA188" s="21"/>
      <c r="AB188" s="21"/>
      <c r="AC188" s="21"/>
      <c r="AD188" s="21">
        <f ca="1">IF(ISERROR(COUNTIF(OFFSET('[1]Лист1'!$H$12:$H$20,-10,0),B188&amp;C188&amp;D188)),0,COUNTIF(OFFSET('[1]Лист1'!$H$12:$H$20,-10,0),B188&amp;C188&amp;D188))</f>
        <v>0</v>
      </c>
      <c r="AE188" s="21">
        <f ca="1">IF(ISERROR(INDEX(OFFSET('[1]Лист1'!$A$22:$F$178,-20,0),MATCH(E188&amp;S188,'[1]Лист1'!$D$2:$D$178,0),5+AD188)),0,INDEX(OFFSET('[1]Лист1'!$A$22:$F$178,-20,0),MATCH(E188&amp;S188,'[1]Лист1'!$D$2:$D$178,0),5+AD188))</f>
        <v>0</v>
      </c>
      <c r="AF188" s="21"/>
      <c r="AG188" s="21"/>
      <c r="AH188" s="21"/>
      <c r="AI188" s="21"/>
    </row>
    <row r="189" spans="1:35" s="42" customFormat="1" ht="14.25" outlineLevel="1">
      <c r="A189" s="47"/>
      <c r="B189" s="72">
        <f t="shared" si="40"/>
      </c>
      <c r="C189" s="73">
        <f t="shared" si="41"/>
      </c>
      <c r="D189" s="74">
        <f t="shared" si="42"/>
      </c>
      <c r="E189" s="48">
        <f t="shared" si="43"/>
        <v>0</v>
      </c>
      <c r="F189" s="49">
        <f t="shared" si="44"/>
        <v>0</v>
      </c>
      <c r="G189" s="90"/>
      <c r="H189" s="91"/>
      <c r="I189" s="38">
        <f t="shared" si="38"/>
        <v>0</v>
      </c>
      <c r="J189" s="2">
        <f t="shared" si="46"/>
        <v>0</v>
      </c>
      <c r="K189" s="2"/>
      <c r="L189" s="2"/>
      <c r="M189" s="65"/>
      <c r="N189" s="39"/>
      <c r="O189" s="40">
        <f t="shared" si="45"/>
        <v>0</v>
      </c>
      <c r="P189" s="91"/>
      <c r="Q189" s="47"/>
      <c r="R189" s="41" t="s">
        <v>23</v>
      </c>
      <c r="S189" s="41" t="s">
        <v>17</v>
      </c>
      <c r="T189" s="42">
        <f t="shared" si="37"/>
        <v>0</v>
      </c>
      <c r="U189" s="41">
        <f t="shared" si="39"/>
        <v>0</v>
      </c>
      <c r="W189" s="21"/>
      <c r="X189" s="21"/>
      <c r="Y189" s="21"/>
      <c r="AA189" s="21"/>
      <c r="AB189" s="21"/>
      <c r="AC189" s="21"/>
      <c r="AD189" s="21">
        <f ca="1">IF(ISERROR(COUNTIF(OFFSET('[1]Лист1'!$H$12:$H$20,-10,0),B189&amp;C189&amp;D189)),0,COUNTIF(OFFSET('[1]Лист1'!$H$12:$H$20,-10,0),B189&amp;C189&amp;D189))</f>
        <v>0</v>
      </c>
      <c r="AE189" s="21">
        <f ca="1">IF(ISERROR(INDEX(OFFSET('[1]Лист1'!$A$22:$F$178,-20,0),MATCH(E189&amp;S189,'[1]Лист1'!$D$2:$D$178,0),5+AD189)),0,INDEX(OFFSET('[1]Лист1'!$A$22:$F$178,-20,0),MATCH(E189&amp;S189,'[1]Лист1'!$D$2:$D$178,0),5+AD189))</f>
        <v>0</v>
      </c>
      <c r="AF189" s="21"/>
      <c r="AG189" s="21"/>
      <c r="AH189" s="21"/>
      <c r="AI189" s="21"/>
    </row>
    <row r="190" spans="1:35" s="42" customFormat="1" ht="14.25" outlineLevel="1">
      <c r="A190" s="47"/>
      <c r="B190" s="72">
        <f t="shared" si="40"/>
      </c>
      <c r="C190" s="73">
        <f t="shared" si="41"/>
      </c>
      <c r="D190" s="74">
        <f t="shared" si="42"/>
      </c>
      <c r="E190" s="48">
        <f t="shared" si="43"/>
        <v>0</v>
      </c>
      <c r="F190" s="49">
        <f t="shared" si="44"/>
        <v>0</v>
      </c>
      <c r="G190" s="90"/>
      <c r="H190" s="91"/>
      <c r="I190" s="38">
        <f t="shared" si="38"/>
        <v>0</v>
      </c>
      <c r="J190" s="2">
        <f t="shared" si="46"/>
        <v>0</v>
      </c>
      <c r="K190" s="2"/>
      <c r="L190" s="2"/>
      <c r="M190" s="65"/>
      <c r="N190" s="39"/>
      <c r="O190" s="40">
        <f t="shared" si="45"/>
        <v>0</v>
      </c>
      <c r="P190" s="65"/>
      <c r="Q190" s="47"/>
      <c r="R190" s="41" t="s">
        <v>23</v>
      </c>
      <c r="S190" s="41" t="s">
        <v>17</v>
      </c>
      <c r="T190" s="42">
        <f t="shared" si="37"/>
        <v>0</v>
      </c>
      <c r="U190" s="41">
        <f t="shared" si="39"/>
        <v>0</v>
      </c>
      <c r="W190" s="21"/>
      <c r="X190" s="21"/>
      <c r="Y190" s="21"/>
      <c r="AA190" s="21"/>
      <c r="AB190" s="21"/>
      <c r="AC190" s="21"/>
      <c r="AD190" s="21">
        <f ca="1">IF(ISERROR(COUNTIF(OFFSET('[1]Лист1'!$H$12:$H$20,-10,0),B190&amp;C190&amp;D190)),0,COUNTIF(OFFSET('[1]Лист1'!$H$12:$H$20,-10,0),B190&amp;C190&amp;D190))</f>
        <v>0</v>
      </c>
      <c r="AE190" s="21">
        <f ca="1">IF(ISERROR(INDEX(OFFSET('[1]Лист1'!$A$22:$F$178,-20,0),MATCH(E190&amp;S190,'[1]Лист1'!$D$2:$D$178,0),5+AD190)),0,INDEX(OFFSET('[1]Лист1'!$A$22:$F$178,-20,0),MATCH(E190&amp;S190,'[1]Лист1'!$D$2:$D$178,0),5+AD190))</f>
        <v>0</v>
      </c>
      <c r="AF190" s="21"/>
      <c r="AG190" s="21"/>
      <c r="AH190" s="21"/>
      <c r="AI190" s="21"/>
    </row>
    <row r="191" spans="1:35" s="42" customFormat="1" ht="14.25" outlineLevel="1">
      <c r="A191" s="47"/>
      <c r="B191" s="72">
        <f t="shared" si="40"/>
      </c>
      <c r="C191" s="73">
        <f t="shared" si="41"/>
      </c>
      <c r="D191" s="74">
        <f t="shared" si="42"/>
      </c>
      <c r="E191" s="48">
        <f t="shared" si="43"/>
        <v>0</v>
      </c>
      <c r="F191" s="49">
        <f t="shared" si="44"/>
        <v>0</v>
      </c>
      <c r="G191" s="37"/>
      <c r="H191" s="2"/>
      <c r="I191" s="38">
        <f t="shared" si="38"/>
        <v>0</v>
      </c>
      <c r="J191" s="2">
        <f t="shared" si="46"/>
        <v>0</v>
      </c>
      <c r="K191" s="2"/>
      <c r="L191" s="2"/>
      <c r="M191" s="2"/>
      <c r="N191" s="39"/>
      <c r="O191" s="40">
        <f t="shared" si="45"/>
        <v>0</v>
      </c>
      <c r="P191" s="2"/>
      <c r="Q191" s="47"/>
      <c r="R191" s="41" t="s">
        <v>23</v>
      </c>
      <c r="S191" s="41" t="s">
        <v>17</v>
      </c>
      <c r="T191" s="42">
        <f t="shared" si="37"/>
        <v>0</v>
      </c>
      <c r="U191" s="41">
        <f t="shared" si="39"/>
        <v>0</v>
      </c>
      <c r="W191" s="21"/>
      <c r="X191" s="21"/>
      <c r="Y191" s="21"/>
      <c r="Z191" s="21"/>
      <c r="AA191" s="21"/>
      <c r="AB191" s="21"/>
      <c r="AC191" s="21"/>
      <c r="AD191" s="21">
        <f ca="1">IF(ISERROR(COUNTIF(OFFSET('[1]Лист1'!$H$12:$H$20,-10,0),B191&amp;C191&amp;D191)),0,COUNTIF(OFFSET('[1]Лист1'!$H$12:$H$20,-10,0),B191&amp;C191&amp;D191))</f>
        <v>0</v>
      </c>
      <c r="AE191" s="21">
        <f ca="1">IF(ISERROR(INDEX(OFFSET('[1]Лист1'!$A$22:$F$178,-20,0),MATCH(E191&amp;S191,'[1]Лист1'!$D$2:$D$178,0),5+AD191)),0,INDEX(OFFSET('[1]Лист1'!$A$22:$F$178,-20,0),MATCH(E191&amp;S191,'[1]Лист1'!$D$2:$D$178,0),5+AD191))</f>
        <v>0</v>
      </c>
      <c r="AF191" s="21"/>
      <c r="AG191" s="21"/>
      <c r="AH191" s="21"/>
      <c r="AI191" s="21"/>
    </row>
    <row r="192" spans="1:35" s="42" customFormat="1" ht="14.25" outlineLevel="1">
      <c r="A192" s="47"/>
      <c r="B192" s="72">
        <f t="shared" si="40"/>
      </c>
      <c r="C192" s="73">
        <f t="shared" si="41"/>
      </c>
      <c r="D192" s="74">
        <f t="shared" si="42"/>
      </c>
      <c r="E192" s="48">
        <f t="shared" si="43"/>
        <v>0</v>
      </c>
      <c r="F192" s="49">
        <f t="shared" si="44"/>
        <v>0</v>
      </c>
      <c r="G192" s="37"/>
      <c r="H192" s="2"/>
      <c r="I192" s="38">
        <f t="shared" si="38"/>
        <v>0</v>
      </c>
      <c r="J192" s="2">
        <f t="shared" si="46"/>
        <v>0</v>
      </c>
      <c r="K192" s="2"/>
      <c r="L192" s="2"/>
      <c r="M192" s="2"/>
      <c r="N192" s="39"/>
      <c r="O192" s="40">
        <f t="shared" si="45"/>
        <v>0</v>
      </c>
      <c r="P192" s="2"/>
      <c r="Q192" s="47"/>
      <c r="R192" s="41" t="s">
        <v>23</v>
      </c>
      <c r="S192" s="41" t="s">
        <v>17</v>
      </c>
      <c r="T192" s="42">
        <f t="shared" si="37"/>
        <v>0</v>
      </c>
      <c r="U192" s="41">
        <f t="shared" si="39"/>
        <v>0</v>
      </c>
      <c r="W192" s="21"/>
      <c r="X192" s="21"/>
      <c r="Y192" s="21"/>
      <c r="Z192" s="21"/>
      <c r="AA192" s="21"/>
      <c r="AB192" s="21"/>
      <c r="AC192" s="21"/>
      <c r="AD192" s="21">
        <f ca="1">IF(ISERROR(COUNTIF(OFFSET('[1]Лист1'!$H$12:$H$20,-10,0),B192&amp;C192&amp;D192)),0,COUNTIF(OFFSET('[1]Лист1'!$H$12:$H$20,-10,0),B192&amp;C192&amp;D192))</f>
        <v>0</v>
      </c>
      <c r="AE192" s="21">
        <f ca="1">IF(ISERROR(INDEX(OFFSET('[1]Лист1'!$A$22:$F$178,-20,0),MATCH(E192&amp;S192,'[1]Лист1'!$D$2:$D$178,0),5+AD192)),0,INDEX(OFFSET('[1]Лист1'!$A$22:$F$178,-20,0),MATCH(E192&amp;S192,'[1]Лист1'!$D$2:$D$178,0),5+AD192))</f>
        <v>0</v>
      </c>
      <c r="AF192" s="21"/>
      <c r="AG192" s="21"/>
      <c r="AH192" s="21"/>
      <c r="AI192" s="21"/>
    </row>
    <row r="193" spans="1:35" s="42" customFormat="1" ht="14.25" outlineLevel="1">
      <c r="A193" s="47"/>
      <c r="B193" s="72">
        <f t="shared" si="40"/>
      </c>
      <c r="C193" s="73">
        <f t="shared" si="41"/>
      </c>
      <c r="D193" s="74">
        <f t="shared" si="42"/>
      </c>
      <c r="E193" s="48">
        <f t="shared" si="43"/>
        <v>0</v>
      </c>
      <c r="F193" s="49">
        <f t="shared" si="44"/>
        <v>0</v>
      </c>
      <c r="G193" s="37"/>
      <c r="H193" s="2"/>
      <c r="I193" s="38">
        <f t="shared" si="38"/>
        <v>0</v>
      </c>
      <c r="J193" s="2">
        <f t="shared" si="46"/>
        <v>0</v>
      </c>
      <c r="K193" s="2"/>
      <c r="L193" s="2"/>
      <c r="M193" s="2"/>
      <c r="N193" s="39"/>
      <c r="O193" s="40">
        <f t="shared" si="45"/>
        <v>0</v>
      </c>
      <c r="P193" s="2"/>
      <c r="Q193" s="47"/>
      <c r="R193" s="41" t="s">
        <v>23</v>
      </c>
      <c r="S193" s="41" t="s">
        <v>17</v>
      </c>
      <c r="T193" s="42">
        <f t="shared" si="37"/>
        <v>0</v>
      </c>
      <c r="U193" s="41">
        <f t="shared" si="39"/>
        <v>0</v>
      </c>
      <c r="W193" s="21"/>
      <c r="X193" s="21"/>
      <c r="Y193" s="21"/>
      <c r="Z193" s="21"/>
      <c r="AA193" s="21"/>
      <c r="AB193" s="21"/>
      <c r="AC193" s="21"/>
      <c r="AD193" s="21">
        <f ca="1">IF(ISERROR(COUNTIF(OFFSET('[1]Лист1'!$H$12:$H$20,-10,0),B193&amp;C193&amp;D193)),0,COUNTIF(OFFSET('[1]Лист1'!$H$12:$H$20,-10,0),B193&amp;C193&amp;D193))</f>
        <v>0</v>
      </c>
      <c r="AE193" s="21">
        <f ca="1">IF(ISERROR(INDEX(OFFSET('[1]Лист1'!$A$22:$F$178,-20,0),MATCH(E193&amp;S193,'[1]Лист1'!$D$2:$D$178,0),5+AD193)),0,INDEX(OFFSET('[1]Лист1'!$A$22:$F$178,-20,0),MATCH(E193&amp;S193,'[1]Лист1'!$D$2:$D$178,0),5+AD193))</f>
        <v>0</v>
      </c>
      <c r="AF193" s="21"/>
      <c r="AG193" s="21"/>
      <c r="AH193" s="21"/>
      <c r="AI193" s="21"/>
    </row>
    <row r="194" spans="1:35" s="42" customFormat="1" ht="14.25" outlineLevel="1">
      <c r="A194" s="47"/>
      <c r="B194" s="72">
        <f t="shared" si="40"/>
      </c>
      <c r="C194" s="73">
        <f t="shared" si="41"/>
      </c>
      <c r="D194" s="74">
        <f t="shared" si="42"/>
      </c>
      <c r="E194" s="48">
        <f t="shared" si="43"/>
        <v>0</v>
      </c>
      <c r="F194" s="49">
        <f t="shared" si="44"/>
        <v>0</v>
      </c>
      <c r="G194" s="37"/>
      <c r="H194" s="2"/>
      <c r="I194" s="38">
        <f t="shared" si="38"/>
        <v>0</v>
      </c>
      <c r="J194" s="2">
        <f t="shared" si="46"/>
        <v>0</v>
      </c>
      <c r="K194" s="2"/>
      <c r="L194" s="2"/>
      <c r="M194" s="2"/>
      <c r="N194" s="39"/>
      <c r="O194" s="40">
        <f t="shared" si="45"/>
        <v>0</v>
      </c>
      <c r="P194" s="2"/>
      <c r="Q194" s="47"/>
      <c r="R194" s="41" t="s">
        <v>23</v>
      </c>
      <c r="S194" s="41" t="s">
        <v>17</v>
      </c>
      <c r="T194" s="42">
        <f t="shared" si="37"/>
        <v>0</v>
      </c>
      <c r="U194" s="41">
        <f t="shared" si="39"/>
        <v>0</v>
      </c>
      <c r="W194" s="21"/>
      <c r="X194" s="21"/>
      <c r="Y194" s="21"/>
      <c r="Z194" s="21"/>
      <c r="AA194" s="21"/>
      <c r="AB194" s="21"/>
      <c r="AC194" s="21"/>
      <c r="AD194" s="21">
        <f ca="1">IF(ISERROR(COUNTIF(OFFSET('[1]Лист1'!$H$12:$H$20,-10,0),B194&amp;C194&amp;D194)),0,COUNTIF(OFFSET('[1]Лист1'!$H$12:$H$20,-10,0),B194&amp;C194&amp;D194))</f>
        <v>0</v>
      </c>
      <c r="AE194" s="21">
        <f ca="1">IF(ISERROR(INDEX(OFFSET('[1]Лист1'!$A$22:$F$178,-20,0),MATCH(E194&amp;S194,'[1]Лист1'!$D$2:$D$178,0),5+AD194)),0,INDEX(OFFSET('[1]Лист1'!$A$22:$F$178,-20,0),MATCH(E194&amp;S194,'[1]Лист1'!$D$2:$D$178,0),5+AD194))</f>
        <v>0</v>
      </c>
      <c r="AF194" s="21"/>
      <c r="AG194" s="21"/>
      <c r="AH194" s="21"/>
      <c r="AI194" s="21"/>
    </row>
    <row r="195" spans="1:35" s="42" customFormat="1" ht="14.25" outlineLevel="1">
      <c r="A195" s="47"/>
      <c r="B195" s="72">
        <f t="shared" si="40"/>
      </c>
      <c r="C195" s="73">
        <f t="shared" si="41"/>
      </c>
      <c r="D195" s="74">
        <f t="shared" si="42"/>
      </c>
      <c r="E195" s="48">
        <f t="shared" si="43"/>
        <v>0</v>
      </c>
      <c r="F195" s="49">
        <f t="shared" si="44"/>
        <v>0</v>
      </c>
      <c r="G195" s="37"/>
      <c r="H195" s="2"/>
      <c r="I195" s="38">
        <f t="shared" si="38"/>
        <v>0</v>
      </c>
      <c r="J195" s="2">
        <f t="shared" si="46"/>
        <v>0</v>
      </c>
      <c r="K195" s="2"/>
      <c r="L195" s="2"/>
      <c r="M195" s="2"/>
      <c r="N195" s="39"/>
      <c r="O195" s="40">
        <f t="shared" si="45"/>
        <v>0</v>
      </c>
      <c r="P195" s="2"/>
      <c r="Q195" s="47"/>
      <c r="R195" s="41" t="s">
        <v>23</v>
      </c>
      <c r="S195" s="41" t="s">
        <v>17</v>
      </c>
      <c r="T195" s="42">
        <f t="shared" si="37"/>
        <v>0</v>
      </c>
      <c r="U195" s="41">
        <f t="shared" si="39"/>
        <v>0</v>
      </c>
      <c r="W195" s="21"/>
      <c r="X195" s="21"/>
      <c r="Y195" s="21"/>
      <c r="Z195" s="21"/>
      <c r="AA195" s="21"/>
      <c r="AB195" s="21"/>
      <c r="AC195" s="21"/>
      <c r="AD195" s="21">
        <f ca="1">IF(ISERROR(COUNTIF(OFFSET('[1]Лист1'!$H$12:$H$20,-10,0),B195&amp;C195&amp;D195)),0,COUNTIF(OFFSET('[1]Лист1'!$H$12:$H$20,-10,0),B195&amp;C195&amp;D195))</f>
        <v>0</v>
      </c>
      <c r="AE195" s="21">
        <f ca="1">IF(ISERROR(INDEX(OFFSET('[1]Лист1'!$A$22:$F$178,-20,0),MATCH(E195&amp;S195,'[1]Лист1'!$D$2:$D$178,0),5+AD195)),0,INDEX(OFFSET('[1]Лист1'!$A$22:$F$178,-20,0),MATCH(E195&amp;S195,'[1]Лист1'!$D$2:$D$178,0),5+AD195))</f>
        <v>0</v>
      </c>
      <c r="AF195" s="21"/>
      <c r="AG195" s="21"/>
      <c r="AH195" s="21"/>
      <c r="AI195" s="21"/>
    </row>
    <row r="196" spans="1:35" s="42" customFormat="1" ht="14.25" outlineLevel="1">
      <c r="A196" s="47"/>
      <c r="B196" s="72">
        <f t="shared" si="40"/>
      </c>
      <c r="C196" s="73">
        <f t="shared" si="41"/>
      </c>
      <c r="D196" s="74">
        <f t="shared" si="42"/>
      </c>
      <c r="E196" s="48">
        <f t="shared" si="43"/>
        <v>0</v>
      </c>
      <c r="F196" s="49">
        <f t="shared" si="44"/>
        <v>0</v>
      </c>
      <c r="G196" s="37"/>
      <c r="H196" s="2"/>
      <c r="I196" s="38">
        <f t="shared" si="38"/>
        <v>0</v>
      </c>
      <c r="J196" s="2">
        <f t="shared" si="46"/>
        <v>0</v>
      </c>
      <c r="K196" s="2"/>
      <c r="L196" s="2"/>
      <c r="M196" s="2"/>
      <c r="N196" s="39"/>
      <c r="O196" s="40">
        <f t="shared" si="45"/>
        <v>0</v>
      </c>
      <c r="P196" s="2"/>
      <c r="Q196" s="47"/>
      <c r="R196" s="41" t="s">
        <v>23</v>
      </c>
      <c r="S196" s="41" t="s">
        <v>17</v>
      </c>
      <c r="T196" s="42">
        <f t="shared" si="37"/>
        <v>0</v>
      </c>
      <c r="U196" s="41">
        <f t="shared" si="39"/>
        <v>0</v>
      </c>
      <c r="W196" s="21"/>
      <c r="X196" s="21"/>
      <c r="Y196" s="21"/>
      <c r="Z196" s="21"/>
      <c r="AA196" s="21"/>
      <c r="AB196" s="21"/>
      <c r="AC196" s="21"/>
      <c r="AD196" s="21">
        <f ca="1">IF(ISERROR(COUNTIF(OFFSET('[1]Лист1'!$H$12:$H$20,-10,0),B196&amp;C196&amp;D196)),0,COUNTIF(OFFSET('[1]Лист1'!$H$12:$H$20,-10,0),B196&amp;C196&amp;D196))</f>
        <v>0</v>
      </c>
      <c r="AE196" s="21">
        <f ca="1">IF(ISERROR(INDEX(OFFSET('[1]Лист1'!$A$22:$F$178,-20,0),MATCH(E196&amp;S196,'[1]Лист1'!$D$2:$D$178,0),5+AD196)),0,INDEX(OFFSET('[1]Лист1'!$A$22:$F$178,-20,0),MATCH(E196&amp;S196,'[1]Лист1'!$D$2:$D$178,0),5+AD196))</f>
        <v>0</v>
      </c>
      <c r="AF196" s="21"/>
      <c r="AG196" s="21"/>
      <c r="AH196" s="21"/>
      <c r="AI196" s="21"/>
    </row>
    <row r="197" spans="1:35" s="42" customFormat="1" ht="14.25" outlineLevel="1">
      <c r="A197" s="47"/>
      <c r="B197" s="72">
        <f t="shared" si="40"/>
      </c>
      <c r="C197" s="73">
        <f t="shared" si="41"/>
      </c>
      <c r="D197" s="74">
        <f t="shared" si="42"/>
      </c>
      <c r="E197" s="48">
        <f t="shared" si="43"/>
        <v>0</v>
      </c>
      <c r="F197" s="49">
        <f t="shared" si="44"/>
        <v>0</v>
      </c>
      <c r="G197" s="37"/>
      <c r="H197" s="2"/>
      <c r="I197" s="38">
        <f t="shared" si="38"/>
        <v>0</v>
      </c>
      <c r="J197" s="2">
        <f t="shared" si="46"/>
        <v>0</v>
      </c>
      <c r="K197" s="2"/>
      <c r="L197" s="2"/>
      <c r="M197" s="2"/>
      <c r="N197" s="39"/>
      <c r="O197" s="40">
        <f t="shared" si="45"/>
        <v>0</v>
      </c>
      <c r="P197" s="2"/>
      <c r="Q197" s="47"/>
      <c r="R197" s="41" t="s">
        <v>23</v>
      </c>
      <c r="S197" s="41" t="s">
        <v>17</v>
      </c>
      <c r="T197" s="42">
        <f t="shared" si="37"/>
        <v>0</v>
      </c>
      <c r="U197" s="41">
        <f t="shared" si="39"/>
        <v>0</v>
      </c>
      <c r="W197" s="21"/>
      <c r="X197" s="21"/>
      <c r="Y197" s="21"/>
      <c r="Z197" s="21"/>
      <c r="AA197" s="21"/>
      <c r="AB197" s="21"/>
      <c r="AC197" s="21"/>
      <c r="AD197" s="21">
        <f ca="1">IF(ISERROR(COUNTIF(OFFSET('[1]Лист1'!$H$12:$H$20,-10,0),B197&amp;C197&amp;D197)),0,COUNTIF(OFFSET('[1]Лист1'!$H$12:$H$20,-10,0),B197&amp;C197&amp;D197))</f>
        <v>0</v>
      </c>
      <c r="AE197" s="21">
        <f ca="1">IF(ISERROR(INDEX(OFFSET('[1]Лист1'!$A$22:$F$178,-20,0),MATCH(E197&amp;S197,'[1]Лист1'!$D$2:$D$178,0),5+AD197)),0,INDEX(OFFSET('[1]Лист1'!$A$22:$F$178,-20,0),MATCH(E197&amp;S197,'[1]Лист1'!$D$2:$D$178,0),5+AD197))</f>
        <v>0</v>
      </c>
      <c r="AF197" s="21"/>
      <c r="AG197" s="21"/>
      <c r="AH197" s="21"/>
      <c r="AI197" s="21"/>
    </row>
    <row r="198" spans="1:35" s="42" customFormat="1" ht="14.25" outlineLevel="1">
      <c r="A198" s="47"/>
      <c r="B198" s="72">
        <f t="shared" si="40"/>
      </c>
      <c r="C198" s="73">
        <f t="shared" si="41"/>
      </c>
      <c r="D198" s="74">
        <f t="shared" si="42"/>
      </c>
      <c r="E198" s="48">
        <f t="shared" si="43"/>
        <v>0</v>
      </c>
      <c r="F198" s="49">
        <f t="shared" si="44"/>
        <v>0</v>
      </c>
      <c r="G198" s="37"/>
      <c r="H198" s="2"/>
      <c r="I198" s="38">
        <f t="shared" si="38"/>
        <v>0</v>
      </c>
      <c r="J198" s="2">
        <f t="shared" si="46"/>
        <v>0</v>
      </c>
      <c r="K198" s="2"/>
      <c r="L198" s="2"/>
      <c r="M198" s="2"/>
      <c r="N198" s="39"/>
      <c r="O198" s="40">
        <f t="shared" si="45"/>
        <v>0</v>
      </c>
      <c r="P198" s="2"/>
      <c r="Q198" s="47"/>
      <c r="R198" s="41" t="s">
        <v>23</v>
      </c>
      <c r="S198" s="41" t="s">
        <v>17</v>
      </c>
      <c r="T198" s="42">
        <f t="shared" si="37"/>
        <v>0</v>
      </c>
      <c r="U198" s="41">
        <f t="shared" si="39"/>
        <v>0</v>
      </c>
      <c r="W198" s="21"/>
      <c r="X198" s="21"/>
      <c r="Y198" s="21"/>
      <c r="Z198" s="21"/>
      <c r="AA198" s="21"/>
      <c r="AB198" s="21"/>
      <c r="AC198" s="21"/>
      <c r="AD198" s="21">
        <f ca="1">IF(ISERROR(COUNTIF(OFFSET('[1]Лист1'!$H$12:$H$20,-10,0),B198&amp;C198&amp;D198)),0,COUNTIF(OFFSET('[1]Лист1'!$H$12:$H$20,-10,0),B198&amp;C198&amp;D198))</f>
        <v>0</v>
      </c>
      <c r="AE198" s="21">
        <f ca="1">IF(ISERROR(INDEX(OFFSET('[1]Лист1'!$A$22:$F$178,-20,0),MATCH(E198&amp;S198,'[1]Лист1'!$D$2:$D$178,0),5+AD198)),0,INDEX(OFFSET('[1]Лист1'!$A$22:$F$178,-20,0),MATCH(E198&amp;S198,'[1]Лист1'!$D$2:$D$178,0),5+AD198))</f>
        <v>0</v>
      </c>
      <c r="AF198" s="21"/>
      <c r="AG198" s="21"/>
      <c r="AH198" s="21"/>
      <c r="AI198" s="21"/>
    </row>
    <row r="199" spans="1:35" s="42" customFormat="1" ht="14.25" outlineLevel="1">
      <c r="A199" s="47"/>
      <c r="B199" s="72">
        <f t="shared" si="40"/>
      </c>
      <c r="C199" s="73">
        <f t="shared" si="41"/>
      </c>
      <c r="D199" s="74">
        <f t="shared" si="42"/>
      </c>
      <c r="E199" s="48">
        <f t="shared" si="43"/>
        <v>0</v>
      </c>
      <c r="F199" s="49">
        <f t="shared" si="44"/>
        <v>0</v>
      </c>
      <c r="G199" s="37"/>
      <c r="H199" s="2"/>
      <c r="I199" s="38">
        <f t="shared" si="38"/>
        <v>0</v>
      </c>
      <c r="J199" s="2">
        <f t="shared" si="46"/>
        <v>0</v>
      </c>
      <c r="K199" s="2"/>
      <c r="L199" s="2"/>
      <c r="M199" s="2"/>
      <c r="N199" s="39"/>
      <c r="O199" s="40">
        <f t="shared" si="45"/>
        <v>0</v>
      </c>
      <c r="P199" s="2"/>
      <c r="Q199" s="47"/>
      <c r="R199" s="41" t="s">
        <v>23</v>
      </c>
      <c r="S199" s="41" t="s">
        <v>17</v>
      </c>
      <c r="T199" s="42">
        <f t="shared" si="37"/>
        <v>0</v>
      </c>
      <c r="U199" s="41">
        <f t="shared" si="39"/>
        <v>0</v>
      </c>
      <c r="W199" s="21"/>
      <c r="X199" s="21"/>
      <c r="Y199" s="21"/>
      <c r="Z199" s="21"/>
      <c r="AA199" s="21"/>
      <c r="AB199" s="21"/>
      <c r="AC199" s="21"/>
      <c r="AD199" s="21">
        <f ca="1">IF(ISERROR(COUNTIF(OFFSET('[1]Лист1'!$H$12:$H$20,-10,0),B199&amp;C199&amp;D199)),0,COUNTIF(OFFSET('[1]Лист1'!$H$12:$H$20,-10,0),B199&amp;C199&amp;D199))</f>
        <v>0</v>
      </c>
      <c r="AE199" s="21">
        <f ca="1">IF(ISERROR(INDEX(OFFSET('[1]Лист1'!$A$22:$F$178,-20,0),MATCH(E199&amp;S199,'[1]Лист1'!$D$2:$D$178,0),5+AD199)),0,INDEX(OFFSET('[1]Лист1'!$A$22:$F$178,-20,0),MATCH(E199&amp;S199,'[1]Лист1'!$D$2:$D$178,0),5+AD199))</f>
        <v>0</v>
      </c>
      <c r="AF199" s="21"/>
      <c r="AG199" s="21"/>
      <c r="AH199" s="21"/>
      <c r="AI199" s="21"/>
    </row>
    <row r="200" spans="1:31" s="42" customFormat="1" ht="14.25" outlineLevel="1">
      <c r="A200" s="47"/>
      <c r="B200" s="72">
        <f t="shared" si="40"/>
      </c>
      <c r="C200" s="73">
        <f t="shared" si="41"/>
      </c>
      <c r="D200" s="74">
        <f t="shared" si="42"/>
      </c>
      <c r="E200" s="48">
        <f t="shared" si="43"/>
        <v>0</v>
      </c>
      <c r="F200" s="49">
        <f t="shared" si="44"/>
        <v>0</v>
      </c>
      <c r="G200" s="37"/>
      <c r="H200" s="2"/>
      <c r="I200" s="38">
        <f t="shared" si="38"/>
        <v>0</v>
      </c>
      <c r="J200" s="2">
        <f t="shared" si="46"/>
        <v>0</v>
      </c>
      <c r="K200" s="2"/>
      <c r="L200" s="2"/>
      <c r="M200" s="2"/>
      <c r="N200" s="39"/>
      <c r="O200" s="40">
        <f t="shared" si="45"/>
        <v>0</v>
      </c>
      <c r="P200" s="2"/>
      <c r="Q200" s="47"/>
      <c r="R200" s="41" t="s">
        <v>23</v>
      </c>
      <c r="S200" s="41" t="s">
        <v>17</v>
      </c>
      <c r="T200" s="42">
        <f t="shared" si="37"/>
        <v>0</v>
      </c>
      <c r="U200" s="41">
        <f t="shared" si="39"/>
        <v>0</v>
      </c>
      <c r="X200" s="21"/>
      <c r="Y200" s="21"/>
      <c r="Z200" s="21"/>
      <c r="AD200" s="42">
        <f ca="1">IF(ISERROR(COUNTIF(OFFSET('[1]Лист1'!$H$12:$H$20,-10,0),B200&amp;C200&amp;D200)),0,COUNTIF(OFFSET('[1]Лист1'!$H$12:$H$20,-10,0),B200&amp;C200&amp;D200))</f>
        <v>0</v>
      </c>
      <c r="AE200" s="21">
        <f ca="1">IF(ISERROR(INDEX(OFFSET('[1]Лист1'!$A$22:$F$178,-20,0),MATCH(E200&amp;S200,'[1]Лист1'!$D$2:$D$178,0),5+AD200)),0,INDEX(OFFSET('[1]Лист1'!$A$22:$F$178,-20,0),MATCH(E200&amp;S200,'[1]Лист1'!$D$2:$D$178,0),5+AD200))</f>
        <v>0</v>
      </c>
    </row>
    <row r="201" spans="1:31" s="42" customFormat="1" ht="14.25" outlineLevel="1">
      <c r="A201" s="47"/>
      <c r="B201" s="72">
        <f t="shared" si="40"/>
      </c>
      <c r="C201" s="73">
        <f t="shared" si="41"/>
      </c>
      <c r="D201" s="74">
        <f t="shared" si="42"/>
      </c>
      <c r="E201" s="48">
        <f t="shared" si="43"/>
        <v>0</v>
      </c>
      <c r="F201" s="49">
        <f t="shared" si="44"/>
        <v>0</v>
      </c>
      <c r="G201" s="37"/>
      <c r="H201" s="2"/>
      <c r="I201" s="38">
        <f t="shared" si="38"/>
        <v>0</v>
      </c>
      <c r="J201" s="2">
        <f t="shared" si="46"/>
        <v>0</v>
      </c>
      <c r="K201" s="2"/>
      <c r="L201" s="2"/>
      <c r="M201" s="2"/>
      <c r="N201" s="39"/>
      <c r="O201" s="40">
        <f t="shared" si="45"/>
        <v>0</v>
      </c>
      <c r="P201" s="2"/>
      <c r="Q201" s="47"/>
      <c r="R201" s="41" t="s">
        <v>23</v>
      </c>
      <c r="S201" s="41" t="s">
        <v>17</v>
      </c>
      <c r="T201" s="42">
        <f t="shared" si="37"/>
        <v>0</v>
      </c>
      <c r="U201" s="41">
        <f t="shared" si="39"/>
        <v>0</v>
      </c>
      <c r="X201" s="21"/>
      <c r="Y201" s="21"/>
      <c r="Z201" s="21"/>
      <c r="AD201" s="42">
        <f ca="1">IF(ISERROR(COUNTIF(OFFSET('[1]Лист1'!$H$12:$H$20,-10,0),B201&amp;C201&amp;D201)),0,COUNTIF(OFFSET('[1]Лист1'!$H$12:$H$20,-10,0),B201&amp;C201&amp;D201))</f>
        <v>0</v>
      </c>
      <c r="AE201" s="21">
        <f ca="1">IF(ISERROR(INDEX(OFFSET('[1]Лист1'!$A$22:$F$178,-20,0),MATCH(E201&amp;S201,'[1]Лист1'!$D$2:$D$178,0),5+AD201)),0,INDEX(OFFSET('[1]Лист1'!$A$22:$F$178,-20,0),MATCH(E201&amp;S201,'[1]Лист1'!$D$2:$D$178,0),5+AD201))</f>
        <v>0</v>
      </c>
    </row>
    <row r="202" spans="1:31" s="42" customFormat="1" ht="14.25" outlineLevel="1">
      <c r="A202" s="47"/>
      <c r="B202" s="72">
        <f t="shared" si="40"/>
      </c>
      <c r="C202" s="73">
        <f t="shared" si="41"/>
      </c>
      <c r="D202" s="74">
        <f t="shared" si="42"/>
      </c>
      <c r="E202" s="48">
        <f t="shared" si="43"/>
        <v>0</v>
      </c>
      <c r="F202" s="49">
        <f t="shared" si="44"/>
        <v>0</v>
      </c>
      <c r="G202" s="37"/>
      <c r="H202" s="2"/>
      <c r="I202" s="38">
        <f t="shared" si="38"/>
        <v>0</v>
      </c>
      <c r="J202" s="2">
        <f t="shared" si="46"/>
        <v>0</v>
      </c>
      <c r="K202" s="2"/>
      <c r="L202" s="2"/>
      <c r="M202" s="2"/>
      <c r="N202" s="39"/>
      <c r="O202" s="40">
        <f t="shared" si="45"/>
        <v>0</v>
      </c>
      <c r="P202" s="2"/>
      <c r="Q202" s="47"/>
      <c r="R202" s="41" t="s">
        <v>23</v>
      </c>
      <c r="S202" s="41" t="s">
        <v>17</v>
      </c>
      <c r="T202" s="42">
        <f t="shared" si="37"/>
        <v>0</v>
      </c>
      <c r="U202" s="41">
        <f t="shared" si="39"/>
        <v>0</v>
      </c>
      <c r="X202" s="21"/>
      <c r="Y202" s="21"/>
      <c r="Z202" s="21"/>
      <c r="AD202" s="42">
        <f ca="1">IF(ISERROR(COUNTIF(OFFSET('[1]Лист1'!$H$12:$H$20,-10,0),B202&amp;C202&amp;D202)),0,COUNTIF(OFFSET('[1]Лист1'!$H$12:$H$20,-10,0),B202&amp;C202&amp;D202))</f>
        <v>0</v>
      </c>
      <c r="AE202" s="21">
        <f ca="1">IF(ISERROR(INDEX(OFFSET('[1]Лист1'!$A$22:$F$178,-20,0),MATCH(E202&amp;S202,'[1]Лист1'!$D$2:$D$178,0),5+AD202)),0,INDEX(OFFSET('[1]Лист1'!$A$22:$F$178,-20,0),MATCH(E202&amp;S202,'[1]Лист1'!$D$2:$D$178,0),5+AD202))</f>
        <v>0</v>
      </c>
    </row>
    <row r="203" spans="1:31" s="42" customFormat="1" ht="14.25" outlineLevel="1">
      <c r="A203" s="47"/>
      <c r="B203" s="72">
        <f t="shared" si="40"/>
      </c>
      <c r="C203" s="73">
        <f t="shared" si="41"/>
      </c>
      <c r="D203" s="74">
        <f t="shared" si="42"/>
      </c>
      <c r="E203" s="48">
        <f t="shared" si="43"/>
        <v>0</v>
      </c>
      <c r="F203" s="49">
        <f t="shared" si="44"/>
        <v>0</v>
      </c>
      <c r="G203" s="37"/>
      <c r="H203" s="2"/>
      <c r="I203" s="38">
        <f t="shared" si="38"/>
        <v>0</v>
      </c>
      <c r="J203" s="2">
        <f t="shared" si="46"/>
        <v>0</v>
      </c>
      <c r="K203" s="2"/>
      <c r="L203" s="2"/>
      <c r="M203" s="2"/>
      <c r="N203" s="39"/>
      <c r="O203" s="40">
        <f t="shared" si="45"/>
        <v>0</v>
      </c>
      <c r="P203" s="2"/>
      <c r="Q203" s="47"/>
      <c r="R203" s="41" t="s">
        <v>23</v>
      </c>
      <c r="S203" s="41" t="s">
        <v>17</v>
      </c>
      <c r="T203" s="42">
        <f t="shared" si="37"/>
        <v>0</v>
      </c>
      <c r="U203" s="41">
        <f t="shared" si="39"/>
        <v>0</v>
      </c>
      <c r="Z203" s="21"/>
      <c r="AD203" s="42">
        <f ca="1">IF(ISERROR(COUNTIF(OFFSET('[1]Лист1'!$H$12:$H$20,-10,0),B203&amp;C203&amp;D203)),0,COUNTIF(OFFSET('[1]Лист1'!$H$12:$H$20,-10,0),B203&amp;C203&amp;D203))</f>
        <v>0</v>
      </c>
      <c r="AE203" s="21">
        <f ca="1">IF(ISERROR(INDEX(OFFSET('[1]Лист1'!$A$22:$F$178,-20,0),MATCH(E203&amp;S203,'[1]Лист1'!$D$2:$D$178,0),5+AD203)),0,INDEX(OFFSET('[1]Лист1'!$A$22:$F$178,-20,0),MATCH(E203&amp;S203,'[1]Лист1'!$D$2:$D$178,0),5+AD203))</f>
        <v>0</v>
      </c>
    </row>
    <row r="204" spans="1:31" s="42" customFormat="1" ht="14.25" outlineLevel="1">
      <c r="A204" s="47"/>
      <c r="B204" s="72">
        <f t="shared" si="40"/>
      </c>
      <c r="C204" s="73">
        <f t="shared" si="41"/>
      </c>
      <c r="D204" s="74">
        <f t="shared" si="42"/>
      </c>
      <c r="E204" s="48">
        <f t="shared" si="43"/>
        <v>0</v>
      </c>
      <c r="F204" s="49">
        <f t="shared" si="44"/>
        <v>0</v>
      </c>
      <c r="G204" s="37"/>
      <c r="H204" s="2"/>
      <c r="I204" s="38">
        <f t="shared" si="38"/>
        <v>0</v>
      </c>
      <c r="J204" s="2">
        <f t="shared" si="46"/>
        <v>0</v>
      </c>
      <c r="K204" s="2"/>
      <c r="L204" s="2"/>
      <c r="M204" s="2"/>
      <c r="N204" s="39"/>
      <c r="O204" s="40">
        <f t="shared" si="45"/>
        <v>0</v>
      </c>
      <c r="P204" s="2"/>
      <c r="Q204" s="47"/>
      <c r="R204" s="41" t="s">
        <v>23</v>
      </c>
      <c r="S204" s="41" t="s">
        <v>17</v>
      </c>
      <c r="T204" s="42">
        <f t="shared" si="37"/>
        <v>0</v>
      </c>
      <c r="U204" s="41">
        <f t="shared" si="39"/>
        <v>0</v>
      </c>
      <c r="Z204" s="21"/>
      <c r="AD204" s="42">
        <f ca="1">IF(ISERROR(COUNTIF(OFFSET('[1]Лист1'!$H$12:$H$20,-10,0),B204&amp;C204&amp;D204)),0,COUNTIF(OFFSET('[1]Лист1'!$H$12:$H$20,-10,0),B204&amp;C204&amp;D204))</f>
        <v>0</v>
      </c>
      <c r="AE204" s="21">
        <f ca="1">IF(ISERROR(INDEX(OFFSET('[1]Лист1'!$A$22:$F$178,-20,0),MATCH(E204&amp;S204,'[1]Лист1'!$D$2:$D$178,0),5+AD204)),0,INDEX(OFFSET('[1]Лист1'!$A$22:$F$178,-20,0),MATCH(E204&amp;S204,'[1]Лист1'!$D$2:$D$178,0),5+AD204))</f>
        <v>0</v>
      </c>
    </row>
    <row r="205" spans="1:31" s="42" customFormat="1" ht="14.25" outlineLevel="1">
      <c r="A205" s="47"/>
      <c r="B205" s="72">
        <f t="shared" si="40"/>
      </c>
      <c r="C205" s="73">
        <f t="shared" si="41"/>
      </c>
      <c r="D205" s="74">
        <f t="shared" si="42"/>
      </c>
      <c r="E205" s="48">
        <f t="shared" si="43"/>
        <v>0</v>
      </c>
      <c r="F205" s="49">
        <f t="shared" si="44"/>
        <v>0</v>
      </c>
      <c r="G205" s="37"/>
      <c r="H205" s="2"/>
      <c r="I205" s="38">
        <f t="shared" si="38"/>
        <v>0</v>
      </c>
      <c r="J205" s="2">
        <f t="shared" si="46"/>
        <v>0</v>
      </c>
      <c r="K205" s="2"/>
      <c r="L205" s="2"/>
      <c r="M205" s="2"/>
      <c r="N205" s="39"/>
      <c r="O205" s="40">
        <f t="shared" si="45"/>
        <v>0</v>
      </c>
      <c r="P205" s="2"/>
      <c r="Q205" s="47"/>
      <c r="R205" s="41" t="s">
        <v>23</v>
      </c>
      <c r="S205" s="41" t="s">
        <v>17</v>
      </c>
      <c r="T205" s="42">
        <f t="shared" si="37"/>
        <v>0</v>
      </c>
      <c r="U205" s="41">
        <f t="shared" si="39"/>
        <v>0</v>
      </c>
      <c r="Z205" s="21"/>
      <c r="AD205" s="42">
        <f ca="1">IF(ISERROR(COUNTIF(OFFSET('[1]Лист1'!$H$12:$H$20,-10,0),B205&amp;C205&amp;D205)),0,COUNTIF(OFFSET('[1]Лист1'!$H$12:$H$20,-10,0),B205&amp;C205&amp;D205))</f>
        <v>0</v>
      </c>
      <c r="AE205" s="21">
        <f ca="1">IF(ISERROR(INDEX(OFFSET('[1]Лист1'!$A$22:$F$178,-20,0),MATCH(E205&amp;S205,'[1]Лист1'!$D$2:$D$178,0),5+AD205)),0,INDEX(OFFSET('[1]Лист1'!$A$22:$F$178,-20,0),MATCH(E205&amp;S205,'[1]Лист1'!$D$2:$D$178,0),5+AD205))</f>
        <v>0</v>
      </c>
    </row>
    <row r="206" spans="1:31" s="42" customFormat="1" ht="14.25" outlineLevel="1">
      <c r="A206" s="47"/>
      <c r="B206" s="72">
        <f t="shared" si="40"/>
      </c>
      <c r="C206" s="73">
        <f t="shared" si="41"/>
      </c>
      <c r="D206" s="74">
        <f t="shared" si="42"/>
      </c>
      <c r="E206" s="48">
        <f t="shared" si="43"/>
        <v>0</v>
      </c>
      <c r="F206" s="49">
        <f t="shared" si="44"/>
        <v>0</v>
      </c>
      <c r="G206" s="37"/>
      <c r="H206" s="2"/>
      <c r="I206" s="38">
        <f t="shared" si="38"/>
        <v>0</v>
      </c>
      <c r="J206" s="2">
        <f t="shared" si="46"/>
        <v>0</v>
      </c>
      <c r="K206" s="2"/>
      <c r="L206" s="2"/>
      <c r="M206" s="2"/>
      <c r="N206" s="39"/>
      <c r="O206" s="40">
        <f t="shared" si="45"/>
        <v>0</v>
      </c>
      <c r="P206" s="2"/>
      <c r="Q206" s="47"/>
      <c r="R206" s="41" t="s">
        <v>23</v>
      </c>
      <c r="S206" s="41" t="s">
        <v>17</v>
      </c>
      <c r="T206" s="42">
        <f t="shared" si="37"/>
        <v>0</v>
      </c>
      <c r="U206" s="41">
        <f t="shared" si="39"/>
        <v>0</v>
      </c>
      <c r="Z206" s="21"/>
      <c r="AD206" s="42">
        <f ca="1">IF(ISERROR(COUNTIF(OFFSET('[1]Лист1'!$H$12:$H$20,-10,0),B206&amp;C206&amp;D206)),0,COUNTIF(OFFSET('[1]Лист1'!$H$12:$H$20,-10,0),B206&amp;C206&amp;D206))</f>
        <v>0</v>
      </c>
      <c r="AE206" s="21">
        <f ca="1">IF(ISERROR(INDEX(OFFSET('[1]Лист1'!$A$22:$F$178,-20,0),MATCH(E206&amp;S206,'[1]Лист1'!$D$2:$D$178,0),5+AD206)),0,INDEX(OFFSET('[1]Лист1'!$A$22:$F$178,-20,0),MATCH(E206&amp;S206,'[1]Лист1'!$D$2:$D$178,0),5+AD206))</f>
        <v>0</v>
      </c>
    </row>
    <row r="207" spans="1:31" s="42" customFormat="1" ht="14.25" outlineLevel="1">
      <c r="A207" s="47"/>
      <c r="B207" s="72">
        <f t="shared" si="40"/>
      </c>
      <c r="C207" s="73">
        <f t="shared" si="41"/>
      </c>
      <c r="D207" s="74">
        <f t="shared" si="42"/>
      </c>
      <c r="E207" s="48">
        <f t="shared" si="43"/>
        <v>0</v>
      </c>
      <c r="F207" s="49">
        <f t="shared" si="44"/>
        <v>0</v>
      </c>
      <c r="G207" s="37"/>
      <c r="H207" s="2"/>
      <c r="I207" s="38">
        <f t="shared" si="38"/>
        <v>0</v>
      </c>
      <c r="J207" s="2">
        <f t="shared" si="46"/>
        <v>0</v>
      </c>
      <c r="K207" s="2"/>
      <c r="L207" s="2"/>
      <c r="M207" s="2"/>
      <c r="N207" s="39"/>
      <c r="O207" s="40">
        <f t="shared" si="45"/>
        <v>0</v>
      </c>
      <c r="P207" s="2"/>
      <c r="Q207" s="47"/>
      <c r="R207" s="41" t="s">
        <v>23</v>
      </c>
      <c r="S207" s="41" t="s">
        <v>17</v>
      </c>
      <c r="T207" s="42">
        <f aca="true" t="shared" si="47" ref="T207:T270">(H207&gt;0)*1</f>
        <v>0</v>
      </c>
      <c r="U207" s="41">
        <f t="shared" si="39"/>
        <v>0</v>
      </c>
      <c r="Z207" s="21"/>
      <c r="AD207" s="42">
        <f ca="1">IF(ISERROR(COUNTIF(OFFSET('[1]Лист1'!$H$12:$H$20,-10,0),B207&amp;C207&amp;D207)),0,COUNTIF(OFFSET('[1]Лист1'!$H$12:$H$20,-10,0),B207&amp;C207&amp;D207))</f>
        <v>0</v>
      </c>
      <c r="AE207" s="21">
        <f ca="1">IF(ISERROR(INDEX(OFFSET('[1]Лист1'!$A$22:$F$178,-20,0),MATCH(E207&amp;S207,'[1]Лист1'!$D$2:$D$178,0),5+AD207)),0,INDEX(OFFSET('[1]Лист1'!$A$22:$F$178,-20,0),MATCH(E207&amp;S207,'[1]Лист1'!$D$2:$D$178,0),5+AD207))</f>
        <v>0</v>
      </c>
    </row>
    <row r="208" spans="1:31" s="42" customFormat="1" ht="14.25" outlineLevel="1">
      <c r="A208" s="47"/>
      <c r="B208" s="72">
        <f t="shared" si="40"/>
      </c>
      <c r="C208" s="73">
        <f t="shared" si="41"/>
      </c>
      <c r="D208" s="74">
        <f t="shared" si="42"/>
      </c>
      <c r="E208" s="48">
        <f t="shared" si="43"/>
        <v>0</v>
      </c>
      <c r="F208" s="49">
        <f t="shared" si="44"/>
        <v>0</v>
      </c>
      <c r="G208" s="37"/>
      <c r="H208" s="2"/>
      <c r="I208" s="38">
        <f t="shared" si="38"/>
        <v>0</v>
      </c>
      <c r="J208" s="2">
        <f t="shared" si="46"/>
        <v>0</v>
      </c>
      <c r="K208" s="2"/>
      <c r="L208" s="2"/>
      <c r="M208" s="2"/>
      <c r="N208" s="39"/>
      <c r="O208" s="40">
        <f t="shared" si="45"/>
        <v>0</v>
      </c>
      <c r="P208" s="2"/>
      <c r="Q208" s="47"/>
      <c r="R208" s="41" t="s">
        <v>23</v>
      </c>
      <c r="S208" s="41" t="s">
        <v>17</v>
      </c>
      <c r="T208" s="42">
        <f t="shared" si="47"/>
        <v>0</v>
      </c>
      <c r="U208" s="41">
        <f t="shared" si="39"/>
        <v>0</v>
      </c>
      <c r="Z208" s="21"/>
      <c r="AD208" s="42">
        <f ca="1">IF(ISERROR(COUNTIF(OFFSET('[1]Лист1'!$H$12:$H$20,-10,0),B208&amp;C208&amp;D208)),0,COUNTIF(OFFSET('[1]Лист1'!$H$12:$H$20,-10,0),B208&amp;C208&amp;D208))</f>
        <v>0</v>
      </c>
      <c r="AE208" s="21">
        <f ca="1">IF(ISERROR(INDEX(OFFSET('[1]Лист1'!$A$22:$F$178,-20,0),MATCH(E208&amp;S208,'[1]Лист1'!$D$2:$D$178,0),5+AD208)),0,INDEX(OFFSET('[1]Лист1'!$A$22:$F$178,-20,0),MATCH(E208&amp;S208,'[1]Лист1'!$D$2:$D$178,0),5+AD208))</f>
        <v>0</v>
      </c>
    </row>
    <row r="209" spans="1:31" s="42" customFormat="1" ht="14.25" outlineLevel="1">
      <c r="A209" s="47"/>
      <c r="B209" s="72">
        <f t="shared" si="40"/>
      </c>
      <c r="C209" s="73">
        <f t="shared" si="41"/>
      </c>
      <c r="D209" s="74">
        <f t="shared" si="42"/>
      </c>
      <c r="E209" s="48">
        <f t="shared" si="43"/>
        <v>0</v>
      </c>
      <c r="F209" s="49">
        <f t="shared" si="44"/>
        <v>0</v>
      </c>
      <c r="G209" s="37"/>
      <c r="H209" s="2"/>
      <c r="I209" s="38">
        <f t="shared" si="38"/>
        <v>0</v>
      </c>
      <c r="J209" s="2">
        <f t="shared" si="46"/>
        <v>0</v>
      </c>
      <c r="K209" s="2"/>
      <c r="L209" s="2"/>
      <c r="M209" s="2"/>
      <c r="N209" s="39"/>
      <c r="O209" s="40">
        <f t="shared" si="45"/>
        <v>0</v>
      </c>
      <c r="P209" s="2"/>
      <c r="Q209" s="47"/>
      <c r="R209" s="41" t="s">
        <v>23</v>
      </c>
      <c r="S209" s="41" t="s">
        <v>17</v>
      </c>
      <c r="T209" s="42">
        <f t="shared" si="47"/>
        <v>0</v>
      </c>
      <c r="U209" s="41">
        <f t="shared" si="39"/>
        <v>0</v>
      </c>
      <c r="Z209" s="21"/>
      <c r="AD209" s="42">
        <f ca="1">IF(ISERROR(COUNTIF(OFFSET('[1]Лист1'!$H$12:$H$20,-10,0),B209&amp;C209&amp;D209)),0,COUNTIF(OFFSET('[1]Лист1'!$H$12:$H$20,-10,0),B209&amp;C209&amp;D209))</f>
        <v>0</v>
      </c>
      <c r="AE209" s="21">
        <f ca="1">IF(ISERROR(INDEX(OFFSET('[1]Лист1'!$A$22:$F$178,-20,0),MATCH(E209&amp;S209,'[1]Лист1'!$D$2:$D$178,0),5+AD209)),0,INDEX(OFFSET('[1]Лист1'!$A$22:$F$178,-20,0),MATCH(E209&amp;S209,'[1]Лист1'!$D$2:$D$178,0),5+AD209))</f>
        <v>0</v>
      </c>
    </row>
    <row r="210" spans="1:31" s="42" customFormat="1" ht="14.25" outlineLevel="1">
      <c r="A210" s="47"/>
      <c r="B210" s="72">
        <f t="shared" si="40"/>
      </c>
      <c r="C210" s="73">
        <f t="shared" si="41"/>
      </c>
      <c r="D210" s="74">
        <f t="shared" si="42"/>
      </c>
      <c r="E210" s="48">
        <f t="shared" si="43"/>
        <v>0</v>
      </c>
      <c r="F210" s="49">
        <f t="shared" si="44"/>
        <v>0</v>
      </c>
      <c r="G210" s="37"/>
      <c r="H210" s="2"/>
      <c r="I210" s="38">
        <f t="shared" si="38"/>
        <v>0</v>
      </c>
      <c r="J210" s="2">
        <f t="shared" si="46"/>
        <v>0</v>
      </c>
      <c r="K210" s="2"/>
      <c r="L210" s="2"/>
      <c r="M210" s="2"/>
      <c r="N210" s="39"/>
      <c r="O210" s="40">
        <f t="shared" si="45"/>
        <v>0</v>
      </c>
      <c r="P210" s="2"/>
      <c r="Q210" s="47"/>
      <c r="R210" s="41" t="s">
        <v>23</v>
      </c>
      <c r="S210" s="41" t="s">
        <v>17</v>
      </c>
      <c r="T210" s="42">
        <f t="shared" si="47"/>
        <v>0</v>
      </c>
      <c r="U210" s="41">
        <f t="shared" si="39"/>
        <v>0</v>
      </c>
      <c r="Z210" s="21"/>
      <c r="AD210" s="42">
        <f ca="1">IF(ISERROR(COUNTIF(OFFSET('[1]Лист1'!$H$12:$H$20,-10,0),B210&amp;C210&amp;D210)),0,COUNTIF(OFFSET('[1]Лист1'!$H$12:$H$20,-10,0),B210&amp;C210&amp;D210))</f>
        <v>0</v>
      </c>
      <c r="AE210" s="21">
        <f ca="1">IF(ISERROR(INDEX(OFFSET('[1]Лист1'!$A$22:$F$178,-20,0),MATCH(E210&amp;S210,'[1]Лист1'!$D$2:$D$178,0),5+AD210)),0,INDEX(OFFSET('[1]Лист1'!$A$22:$F$178,-20,0),MATCH(E210&amp;S210,'[1]Лист1'!$D$2:$D$178,0),5+AD210))</f>
        <v>0</v>
      </c>
    </row>
    <row r="211" spans="1:31" s="42" customFormat="1" ht="14.25" outlineLevel="1">
      <c r="A211" s="47"/>
      <c r="B211" s="72">
        <f t="shared" si="40"/>
      </c>
      <c r="C211" s="73">
        <f t="shared" si="41"/>
      </c>
      <c r="D211" s="74">
        <f t="shared" si="42"/>
      </c>
      <c r="E211" s="48">
        <f t="shared" si="43"/>
        <v>0</v>
      </c>
      <c r="F211" s="49">
        <f t="shared" si="44"/>
        <v>0</v>
      </c>
      <c r="G211" s="37"/>
      <c r="H211" s="2"/>
      <c r="I211" s="38">
        <f t="shared" si="38"/>
        <v>0</v>
      </c>
      <c r="J211" s="2">
        <f t="shared" si="46"/>
        <v>0</v>
      </c>
      <c r="K211" s="2"/>
      <c r="L211" s="2"/>
      <c r="M211" s="2"/>
      <c r="N211" s="39"/>
      <c r="O211" s="40">
        <f t="shared" si="45"/>
        <v>0</v>
      </c>
      <c r="P211" s="2"/>
      <c r="Q211" s="47"/>
      <c r="R211" s="41" t="s">
        <v>23</v>
      </c>
      <c r="S211" s="41" t="s">
        <v>17</v>
      </c>
      <c r="T211" s="42">
        <f t="shared" si="47"/>
        <v>0</v>
      </c>
      <c r="U211" s="41">
        <f t="shared" si="39"/>
        <v>0</v>
      </c>
      <c r="Z211" s="21"/>
      <c r="AD211" s="42">
        <f ca="1">IF(ISERROR(COUNTIF(OFFSET('[1]Лист1'!$H$12:$H$20,-10,0),B211&amp;C211&amp;D211)),0,COUNTIF(OFFSET('[1]Лист1'!$H$12:$H$20,-10,0),B211&amp;C211&amp;D211))</f>
        <v>0</v>
      </c>
      <c r="AE211" s="21">
        <f ca="1">IF(ISERROR(INDEX(OFFSET('[1]Лист1'!$A$22:$F$178,-20,0),MATCH(E211&amp;S211,'[1]Лист1'!$D$2:$D$178,0),5+AD211)),0,INDEX(OFFSET('[1]Лист1'!$A$22:$F$178,-20,0),MATCH(E211&amp;S211,'[1]Лист1'!$D$2:$D$178,0),5+AD211))</f>
        <v>0</v>
      </c>
    </row>
    <row r="212" spans="1:31" s="42" customFormat="1" ht="14.25" outlineLevel="1">
      <c r="A212" s="47"/>
      <c r="B212" s="72">
        <f t="shared" si="40"/>
      </c>
      <c r="C212" s="73">
        <f t="shared" si="41"/>
      </c>
      <c r="D212" s="74">
        <f t="shared" si="42"/>
      </c>
      <c r="E212" s="48">
        <f t="shared" si="43"/>
        <v>0</v>
      </c>
      <c r="F212" s="49">
        <f t="shared" si="44"/>
        <v>0</v>
      </c>
      <c r="G212" s="37"/>
      <c r="H212" s="2"/>
      <c r="I212" s="38">
        <f t="shared" si="38"/>
        <v>0</v>
      </c>
      <c r="J212" s="2">
        <f t="shared" si="46"/>
        <v>0</v>
      </c>
      <c r="K212" s="2"/>
      <c r="L212" s="2"/>
      <c r="M212" s="2"/>
      <c r="N212" s="39"/>
      <c r="O212" s="40">
        <f t="shared" si="45"/>
        <v>0</v>
      </c>
      <c r="P212" s="2"/>
      <c r="Q212" s="47"/>
      <c r="R212" s="41" t="s">
        <v>23</v>
      </c>
      <c r="S212" s="41" t="s">
        <v>17</v>
      </c>
      <c r="T212" s="42">
        <f t="shared" si="47"/>
        <v>0</v>
      </c>
      <c r="U212" s="41">
        <f t="shared" si="39"/>
        <v>0</v>
      </c>
      <c r="AD212" s="42">
        <f ca="1">IF(ISERROR(COUNTIF(OFFSET('[1]Лист1'!$H$12:$H$20,-10,0),B212&amp;C212&amp;D212)),0,COUNTIF(OFFSET('[1]Лист1'!$H$12:$H$20,-10,0),B212&amp;C212&amp;D212))</f>
        <v>0</v>
      </c>
      <c r="AE212" s="21">
        <f ca="1">IF(ISERROR(INDEX(OFFSET('[1]Лист1'!$A$22:$F$178,-20,0),MATCH(E212&amp;S212,'[1]Лист1'!$D$2:$D$178,0),5+AD212)),0,INDEX(OFFSET('[1]Лист1'!$A$22:$F$178,-20,0),MATCH(E212&amp;S212,'[1]Лист1'!$D$2:$D$178,0),5+AD212))</f>
        <v>0</v>
      </c>
    </row>
    <row r="213" spans="1:31" s="42" customFormat="1" ht="14.25" outlineLevel="1">
      <c r="A213" s="47"/>
      <c r="B213" s="72">
        <f t="shared" si="40"/>
      </c>
      <c r="C213" s="73">
        <f t="shared" si="41"/>
      </c>
      <c r="D213" s="74">
        <f t="shared" si="42"/>
      </c>
      <c r="E213" s="48">
        <f t="shared" si="43"/>
        <v>0</v>
      </c>
      <c r="F213" s="49">
        <f t="shared" si="44"/>
        <v>0</v>
      </c>
      <c r="G213" s="37"/>
      <c r="H213" s="2"/>
      <c r="I213" s="38">
        <f t="shared" si="38"/>
        <v>0</v>
      </c>
      <c r="J213" s="2">
        <f t="shared" si="46"/>
        <v>0</v>
      </c>
      <c r="K213" s="2"/>
      <c r="L213" s="2"/>
      <c r="M213" s="2"/>
      <c r="N213" s="39"/>
      <c r="O213" s="40">
        <f t="shared" si="45"/>
        <v>0</v>
      </c>
      <c r="P213" s="2"/>
      <c r="Q213" s="47"/>
      <c r="R213" s="41" t="s">
        <v>23</v>
      </c>
      <c r="S213" s="41" t="s">
        <v>17</v>
      </c>
      <c r="T213" s="42">
        <f t="shared" si="47"/>
        <v>0</v>
      </c>
      <c r="U213" s="41">
        <f t="shared" si="39"/>
        <v>0</v>
      </c>
      <c r="AD213" s="42">
        <f ca="1">IF(ISERROR(COUNTIF(OFFSET('[1]Лист1'!$H$12:$H$20,-10,0),B213&amp;C213&amp;D213)),0,COUNTIF(OFFSET('[1]Лист1'!$H$12:$H$20,-10,0),B213&amp;C213&amp;D213))</f>
        <v>0</v>
      </c>
      <c r="AE213" s="21">
        <f ca="1">IF(ISERROR(INDEX(OFFSET('[1]Лист1'!$A$22:$F$178,-20,0),MATCH(E213&amp;S213,'[1]Лист1'!$D$2:$D$178,0),5+AD213)),0,INDEX(OFFSET('[1]Лист1'!$A$22:$F$178,-20,0),MATCH(E213&amp;S213,'[1]Лист1'!$D$2:$D$178,0),5+AD213))</f>
        <v>0</v>
      </c>
    </row>
    <row r="214" spans="1:31" s="42" customFormat="1" ht="14.25" outlineLevel="1">
      <c r="A214" s="47"/>
      <c r="B214" s="72">
        <f t="shared" si="40"/>
      </c>
      <c r="C214" s="73">
        <f t="shared" si="41"/>
      </c>
      <c r="D214" s="74">
        <f t="shared" si="42"/>
      </c>
      <c r="E214" s="48">
        <f t="shared" si="43"/>
        <v>0</v>
      </c>
      <c r="F214" s="49">
        <f t="shared" si="44"/>
        <v>0</v>
      </c>
      <c r="G214" s="37"/>
      <c r="H214" s="2"/>
      <c r="I214" s="38">
        <f t="shared" si="38"/>
        <v>0</v>
      </c>
      <c r="J214" s="2">
        <f t="shared" si="46"/>
        <v>0</v>
      </c>
      <c r="K214" s="2"/>
      <c r="L214" s="2"/>
      <c r="M214" s="2"/>
      <c r="N214" s="39"/>
      <c r="O214" s="40">
        <f t="shared" si="45"/>
        <v>0</v>
      </c>
      <c r="P214" s="2"/>
      <c r="Q214" s="47"/>
      <c r="R214" s="41" t="s">
        <v>23</v>
      </c>
      <c r="S214" s="41" t="s">
        <v>17</v>
      </c>
      <c r="T214" s="42">
        <f t="shared" si="47"/>
        <v>0</v>
      </c>
      <c r="U214" s="41">
        <f t="shared" si="39"/>
        <v>0</v>
      </c>
      <c r="AD214" s="42">
        <f ca="1">IF(ISERROR(COUNTIF(OFFSET('[1]Лист1'!$H$12:$H$20,-10,0),B214&amp;C214&amp;D214)),0,COUNTIF(OFFSET('[1]Лист1'!$H$12:$H$20,-10,0),B214&amp;C214&amp;D214))</f>
        <v>0</v>
      </c>
      <c r="AE214" s="21">
        <f ca="1">IF(ISERROR(INDEX(OFFSET('[1]Лист1'!$A$22:$F$178,-20,0),MATCH(E214&amp;S214,'[1]Лист1'!$D$2:$D$178,0),5+AD214)),0,INDEX(OFFSET('[1]Лист1'!$A$22:$F$178,-20,0),MATCH(E214&amp;S214,'[1]Лист1'!$D$2:$D$178,0),5+AD214))</f>
        <v>0</v>
      </c>
    </row>
    <row r="215" spans="1:31" s="42" customFormat="1" ht="14.25" outlineLevel="1">
      <c r="A215" s="47"/>
      <c r="B215" s="72">
        <f t="shared" si="40"/>
      </c>
      <c r="C215" s="73">
        <f t="shared" si="41"/>
      </c>
      <c r="D215" s="74">
        <f t="shared" si="42"/>
      </c>
      <c r="E215" s="48">
        <f t="shared" si="43"/>
        <v>0</v>
      </c>
      <c r="F215" s="49">
        <f t="shared" si="44"/>
        <v>0</v>
      </c>
      <c r="G215" s="37"/>
      <c r="H215" s="2"/>
      <c r="I215" s="38">
        <f t="shared" si="38"/>
        <v>0</v>
      </c>
      <c r="J215" s="2">
        <f t="shared" si="46"/>
        <v>0</v>
      </c>
      <c r="K215" s="2"/>
      <c r="L215" s="2"/>
      <c r="M215" s="2"/>
      <c r="N215" s="39"/>
      <c r="O215" s="40">
        <f t="shared" si="45"/>
        <v>0</v>
      </c>
      <c r="P215" s="2"/>
      <c r="Q215" s="47"/>
      <c r="R215" s="41" t="s">
        <v>23</v>
      </c>
      <c r="S215" s="41" t="s">
        <v>17</v>
      </c>
      <c r="T215" s="42">
        <f t="shared" si="47"/>
        <v>0</v>
      </c>
      <c r="U215" s="41">
        <f t="shared" si="39"/>
        <v>0</v>
      </c>
      <c r="AD215" s="42">
        <f ca="1">IF(ISERROR(COUNTIF(OFFSET('[1]Лист1'!$H$12:$H$20,-10,0),B215&amp;C215&amp;D215)),0,COUNTIF(OFFSET('[1]Лист1'!$H$12:$H$20,-10,0),B215&amp;C215&amp;D215))</f>
        <v>0</v>
      </c>
      <c r="AE215" s="21">
        <f ca="1">IF(ISERROR(INDEX(OFFSET('[1]Лист1'!$A$22:$F$178,-20,0),MATCH(E215&amp;S215,'[1]Лист1'!$D$2:$D$178,0),5+AD215)),0,INDEX(OFFSET('[1]Лист1'!$A$22:$F$178,-20,0),MATCH(E215&amp;S215,'[1]Лист1'!$D$2:$D$178,0),5+AD215))</f>
        <v>0</v>
      </c>
    </row>
    <row r="216" spans="1:31" s="42" customFormat="1" ht="14.25" outlineLevel="1">
      <c r="A216" s="47"/>
      <c r="B216" s="72">
        <f t="shared" si="40"/>
      </c>
      <c r="C216" s="73">
        <f t="shared" si="41"/>
      </c>
      <c r="D216" s="74">
        <f t="shared" si="42"/>
      </c>
      <c r="E216" s="48">
        <f t="shared" si="43"/>
        <v>0</v>
      </c>
      <c r="F216" s="49">
        <f t="shared" si="44"/>
        <v>0</v>
      </c>
      <c r="G216" s="37"/>
      <c r="H216" s="2"/>
      <c r="I216" s="38">
        <f t="shared" si="38"/>
        <v>0</v>
      </c>
      <c r="J216" s="2">
        <f t="shared" si="46"/>
        <v>0</v>
      </c>
      <c r="K216" s="2"/>
      <c r="L216" s="2"/>
      <c r="M216" s="2"/>
      <c r="N216" s="39"/>
      <c r="O216" s="40">
        <f t="shared" si="45"/>
        <v>0</v>
      </c>
      <c r="P216" s="2"/>
      <c r="Q216" s="47"/>
      <c r="R216" s="41" t="s">
        <v>23</v>
      </c>
      <c r="S216" s="41" t="s">
        <v>17</v>
      </c>
      <c r="T216" s="42">
        <f t="shared" si="47"/>
        <v>0</v>
      </c>
      <c r="U216" s="41">
        <f t="shared" si="39"/>
        <v>0</v>
      </c>
      <c r="AD216" s="42">
        <f ca="1">IF(ISERROR(COUNTIF(OFFSET('[1]Лист1'!$H$12:$H$20,-10,0),B216&amp;C216&amp;D216)),0,COUNTIF(OFFSET('[1]Лист1'!$H$12:$H$20,-10,0),B216&amp;C216&amp;D216))</f>
        <v>0</v>
      </c>
      <c r="AE216" s="21">
        <f ca="1">IF(ISERROR(INDEX(OFFSET('[1]Лист1'!$A$22:$F$178,-20,0),MATCH(E216&amp;S216,'[1]Лист1'!$D$2:$D$178,0),5+AD216)),0,INDEX(OFFSET('[1]Лист1'!$A$22:$F$178,-20,0),MATCH(E216&amp;S216,'[1]Лист1'!$D$2:$D$178,0),5+AD216))</f>
        <v>0</v>
      </c>
    </row>
    <row r="217" spans="1:31" s="42" customFormat="1" ht="14.25" outlineLevel="1">
      <c r="A217" s="47"/>
      <c r="B217" s="72">
        <f t="shared" si="40"/>
      </c>
      <c r="C217" s="73">
        <f t="shared" si="41"/>
      </c>
      <c r="D217" s="74">
        <f t="shared" si="42"/>
      </c>
      <c r="E217" s="48">
        <f t="shared" si="43"/>
        <v>0</v>
      </c>
      <c r="F217" s="49">
        <f t="shared" si="44"/>
        <v>0</v>
      </c>
      <c r="G217" s="37"/>
      <c r="H217" s="2"/>
      <c r="I217" s="38">
        <f t="shared" si="38"/>
        <v>0</v>
      </c>
      <c r="J217" s="2">
        <f t="shared" si="46"/>
        <v>0</v>
      </c>
      <c r="K217" s="2"/>
      <c r="L217" s="2"/>
      <c r="M217" s="2"/>
      <c r="N217" s="39"/>
      <c r="O217" s="40">
        <f t="shared" si="45"/>
        <v>0</v>
      </c>
      <c r="P217" s="2"/>
      <c r="Q217" s="47"/>
      <c r="R217" s="41" t="s">
        <v>23</v>
      </c>
      <c r="S217" s="41" t="s">
        <v>17</v>
      </c>
      <c r="T217" s="42">
        <f t="shared" si="47"/>
        <v>0</v>
      </c>
      <c r="U217" s="41">
        <f t="shared" si="39"/>
        <v>0</v>
      </c>
      <c r="AD217" s="42">
        <f ca="1">IF(ISERROR(COUNTIF(OFFSET('[1]Лист1'!$H$12:$H$20,-10,0),B217&amp;C217&amp;D217)),0,COUNTIF(OFFSET('[1]Лист1'!$H$12:$H$20,-10,0),B217&amp;C217&amp;D217))</f>
        <v>0</v>
      </c>
      <c r="AE217" s="21">
        <f ca="1">IF(ISERROR(INDEX(OFFSET('[1]Лист1'!$A$22:$F$178,-20,0),MATCH(E217&amp;S217,'[1]Лист1'!$D$2:$D$178,0),5+AD217)),0,INDEX(OFFSET('[1]Лист1'!$A$22:$F$178,-20,0),MATCH(E217&amp;S217,'[1]Лист1'!$D$2:$D$178,0),5+AD217))</f>
        <v>0</v>
      </c>
    </row>
    <row r="218" spans="1:31" s="42" customFormat="1" ht="15" outlineLevel="1" thickBot="1">
      <c r="A218" s="51"/>
      <c r="B218" s="75">
        <f t="shared" si="40"/>
      </c>
      <c r="C218" s="76">
        <f t="shared" si="41"/>
      </c>
      <c r="D218" s="77">
        <f t="shared" si="42"/>
      </c>
      <c r="E218" s="52">
        <f t="shared" si="43"/>
        <v>0</v>
      </c>
      <c r="F218" s="49">
        <f t="shared" si="44"/>
        <v>0</v>
      </c>
      <c r="G218" s="37"/>
      <c r="H218" s="2"/>
      <c r="I218" s="38">
        <f t="shared" si="38"/>
        <v>0</v>
      </c>
      <c r="J218" s="2">
        <f t="shared" si="46"/>
        <v>0</v>
      </c>
      <c r="K218" s="2"/>
      <c r="L218" s="2"/>
      <c r="M218" s="2"/>
      <c r="N218" s="39"/>
      <c r="O218" s="40">
        <f t="shared" si="45"/>
        <v>0</v>
      </c>
      <c r="P218" s="2"/>
      <c r="Q218" s="51"/>
      <c r="R218" s="41" t="s">
        <v>23</v>
      </c>
      <c r="S218" s="41" t="s">
        <v>17</v>
      </c>
      <c r="T218" s="42">
        <f t="shared" si="47"/>
        <v>0</v>
      </c>
      <c r="U218" s="41">
        <f t="shared" si="39"/>
        <v>0</v>
      </c>
      <c r="AD218" s="42">
        <f ca="1">IF(ISERROR(COUNTIF(OFFSET('[1]Лист1'!$H$12:$H$20,-10,0),B218&amp;C218&amp;D218)),0,COUNTIF(OFFSET('[1]Лист1'!$H$12:$H$20,-10,0),B218&amp;C218&amp;D218))</f>
        <v>0</v>
      </c>
      <c r="AE218" s="21">
        <f ca="1">IF(ISERROR(INDEX(OFFSET('[1]Лист1'!$A$22:$F$178,-20,0),MATCH(E218&amp;S218,'[1]Лист1'!$D$2:$D$178,0),5+AD218)),0,INDEX(OFFSET('[1]Лист1'!$A$22:$F$178,-20,0),MATCH(E218&amp;S218,'[1]Лист1'!$D$2:$D$178,0),5+AD218))</f>
        <v>0</v>
      </c>
    </row>
    <row r="219" spans="1:21" s="42" customFormat="1" ht="18.75" customHeight="1" thickBot="1" thickTop="1">
      <c r="A219" s="54"/>
      <c r="B219" s="78" t="s">
        <v>43</v>
      </c>
      <c r="C219" s="79"/>
      <c r="D219" s="79"/>
      <c r="E219" s="55"/>
      <c r="F219" s="55"/>
      <c r="G219" s="55"/>
      <c r="H219" s="56">
        <f>SUM(H179:H218)</f>
        <v>0</v>
      </c>
      <c r="I219" s="57" t="s">
        <v>44</v>
      </c>
      <c r="J219" s="81">
        <f>SUM(J179:J218)</f>
        <v>0</v>
      </c>
      <c r="K219" s="56">
        <f>J219</f>
        <v>0</v>
      </c>
      <c r="L219" s="57" t="s">
        <v>45</v>
      </c>
      <c r="M219" s="2"/>
      <c r="N219" s="54"/>
      <c r="O219" s="57"/>
      <c r="P219" s="2"/>
      <c r="Q219" s="2"/>
      <c r="R219" s="18"/>
      <c r="S219" s="26"/>
      <c r="T219" s="42">
        <f t="shared" si="47"/>
        <v>0</v>
      </c>
      <c r="U219" s="41"/>
    </row>
    <row r="220" spans="1:35" s="42" customFormat="1" ht="13.5" customHeight="1" thickTop="1">
      <c r="A220" s="36">
        <f>A179+1</f>
        <v>6</v>
      </c>
      <c r="B220" s="69"/>
      <c r="C220" s="70"/>
      <c r="D220" s="71"/>
      <c r="E220" s="36"/>
      <c r="F220" s="92"/>
      <c r="G220" s="37"/>
      <c r="H220" s="2"/>
      <c r="I220" s="38">
        <f aca="true" t="shared" si="48" ref="I220:I259">AE220</f>
        <v>0</v>
      </c>
      <c r="J220" s="83">
        <f>ROUND(H220*I220,2)</f>
        <v>0</v>
      </c>
      <c r="K220" s="2"/>
      <c r="L220" s="2"/>
      <c r="M220" s="65"/>
      <c r="N220" s="39"/>
      <c r="O220" s="40">
        <f>(H220&lt;=8)*(N220+TIME(0,H220*40,0))</f>
        <v>0</v>
      </c>
      <c r="P220" s="1"/>
      <c r="Q220" s="36"/>
      <c r="R220" s="41" t="s">
        <v>23</v>
      </c>
      <c r="S220" s="41" t="s">
        <v>17</v>
      </c>
      <c r="T220" s="42">
        <f t="shared" si="47"/>
        <v>0</v>
      </c>
      <c r="U220" s="41">
        <f aca="true" t="shared" si="49" ref="U220:U259">$U$14</f>
        <v>0</v>
      </c>
      <c r="W220" s="21"/>
      <c r="AA220" s="21"/>
      <c r="AB220" s="21"/>
      <c r="AC220" s="21"/>
      <c r="AD220" s="21">
        <f ca="1">IF(ISERROR(COUNTIF(OFFSET('[1]Лист1'!$H$12:$H$20,-10,0),B220&amp;C220&amp;D220)),0,COUNTIF(OFFSET('[1]Лист1'!$H$12:$H$20,-10,0),B220&amp;C220&amp;D220))</f>
        <v>0</v>
      </c>
      <c r="AE220" s="21">
        <f ca="1">IF(ISERROR(INDEX(OFFSET('[1]Лист1'!$A$22:$F$178,-20,0),MATCH(E220&amp;S220,'[1]Лист1'!$D$2:$D$178,0),5+AD220)),0,INDEX(OFFSET('[1]Лист1'!$A$22:$F$178,-20,0),MATCH(E220&amp;S220,'[1]Лист1'!$D$2:$D$178,0),5+AD220))</f>
        <v>0</v>
      </c>
      <c r="AF220" s="21"/>
      <c r="AG220" s="21"/>
      <c r="AH220" s="21"/>
      <c r="AI220" s="21"/>
    </row>
    <row r="221" spans="1:35" s="42" customFormat="1" ht="14.25" outlineLevel="1">
      <c r="A221" s="47"/>
      <c r="B221" s="72">
        <f aca="true" t="shared" si="50" ref="B221:B259">IF(B220="","",B220)</f>
      </c>
      <c r="C221" s="73">
        <f aca="true" t="shared" si="51" ref="C221:C259">IF(C220="","",C220)</f>
      </c>
      <c r="D221" s="74">
        <f aca="true" t="shared" si="52" ref="D221:D259">IF(D220="","",D220)</f>
      </c>
      <c r="E221" s="48">
        <f aca="true" t="shared" si="53" ref="E221:E259">E220</f>
        <v>0</v>
      </c>
      <c r="F221" s="49">
        <f aca="true" t="shared" si="54" ref="F221:F259">F220</f>
        <v>0</v>
      </c>
      <c r="G221" s="90"/>
      <c r="H221" s="91"/>
      <c r="I221" s="38">
        <f t="shared" si="48"/>
        <v>0</v>
      </c>
      <c r="J221" s="83">
        <f t="shared" si="46"/>
        <v>0</v>
      </c>
      <c r="K221" s="2"/>
      <c r="L221" s="2"/>
      <c r="M221" s="65"/>
      <c r="N221" s="39"/>
      <c r="O221" s="40">
        <f aca="true" t="shared" si="55" ref="O221:O259">(H221&lt;=8)*(N221+TIME(0,H221*40,0))</f>
        <v>0</v>
      </c>
      <c r="P221" s="91"/>
      <c r="Q221" s="47"/>
      <c r="R221" s="41" t="s">
        <v>23</v>
      </c>
      <c r="S221" s="41" t="s">
        <v>17</v>
      </c>
      <c r="T221" s="42">
        <f t="shared" si="47"/>
        <v>0</v>
      </c>
      <c r="U221" s="41">
        <f t="shared" si="49"/>
        <v>0</v>
      </c>
      <c r="W221" s="21"/>
      <c r="AA221" s="21"/>
      <c r="AB221" s="21"/>
      <c r="AC221" s="21"/>
      <c r="AD221" s="21">
        <f ca="1">IF(ISERROR(COUNTIF(OFFSET('[1]Лист1'!$H$12:$H$20,-10,0),B221&amp;C221&amp;D221)),0,COUNTIF(OFFSET('[1]Лист1'!$H$12:$H$20,-10,0),B221&amp;C221&amp;D221))</f>
        <v>0</v>
      </c>
      <c r="AE221" s="21">
        <f ca="1">IF(ISERROR(INDEX(OFFSET('[1]Лист1'!$A$22:$F$178,-20,0),MATCH(E221&amp;S221,'[1]Лист1'!$D$2:$D$178,0),5+AD221)),0,INDEX(OFFSET('[1]Лист1'!$A$22:$F$178,-20,0),MATCH(E221&amp;S221,'[1]Лист1'!$D$2:$D$178,0),5+AD221))</f>
        <v>0</v>
      </c>
      <c r="AF221" s="21"/>
      <c r="AG221" s="21"/>
      <c r="AH221" s="21"/>
      <c r="AI221" s="21"/>
    </row>
    <row r="222" spans="1:35" s="42" customFormat="1" ht="14.25" outlineLevel="1">
      <c r="A222" s="47"/>
      <c r="B222" s="72">
        <f t="shared" si="50"/>
      </c>
      <c r="C222" s="73">
        <f t="shared" si="51"/>
      </c>
      <c r="D222" s="74">
        <f t="shared" si="52"/>
      </c>
      <c r="E222" s="48">
        <f t="shared" si="53"/>
        <v>0</v>
      </c>
      <c r="F222" s="49">
        <f t="shared" si="54"/>
        <v>0</v>
      </c>
      <c r="G222" s="90"/>
      <c r="H222" s="91"/>
      <c r="I222" s="38">
        <f t="shared" si="48"/>
        <v>0</v>
      </c>
      <c r="J222" s="83">
        <f t="shared" si="46"/>
        <v>0</v>
      </c>
      <c r="K222" s="2"/>
      <c r="L222" s="2"/>
      <c r="M222" s="65"/>
      <c r="N222" s="39"/>
      <c r="O222" s="40">
        <f t="shared" si="55"/>
        <v>0</v>
      </c>
      <c r="P222" s="65"/>
      <c r="Q222" s="47"/>
      <c r="R222" s="41" t="s">
        <v>23</v>
      </c>
      <c r="S222" s="41" t="s">
        <v>17</v>
      </c>
      <c r="T222" s="42">
        <f t="shared" si="47"/>
        <v>0</v>
      </c>
      <c r="U222" s="41">
        <f t="shared" si="49"/>
        <v>0</v>
      </c>
      <c r="W222" s="21"/>
      <c r="AA222" s="21"/>
      <c r="AB222" s="21"/>
      <c r="AC222" s="21"/>
      <c r="AD222" s="21">
        <f ca="1">IF(ISERROR(COUNTIF(OFFSET('[1]Лист1'!$H$12:$H$20,-10,0),B222&amp;C222&amp;D222)),0,COUNTIF(OFFSET('[1]Лист1'!$H$12:$H$20,-10,0),B222&amp;C222&amp;D222))</f>
        <v>0</v>
      </c>
      <c r="AE222" s="21">
        <f ca="1">IF(ISERROR(INDEX(OFFSET('[1]Лист1'!$A$22:$F$178,-20,0),MATCH(E222&amp;S222,'[1]Лист1'!$D$2:$D$178,0),5+AD222)),0,INDEX(OFFSET('[1]Лист1'!$A$22:$F$178,-20,0),MATCH(E222&amp;S222,'[1]Лист1'!$D$2:$D$178,0),5+AD222))</f>
        <v>0</v>
      </c>
      <c r="AF222" s="21"/>
      <c r="AG222" s="21"/>
      <c r="AH222" s="21"/>
      <c r="AI222" s="21"/>
    </row>
    <row r="223" spans="1:35" s="42" customFormat="1" ht="14.25" outlineLevel="1">
      <c r="A223" s="47"/>
      <c r="B223" s="72">
        <f t="shared" si="50"/>
      </c>
      <c r="C223" s="73">
        <f t="shared" si="51"/>
      </c>
      <c r="D223" s="74">
        <f t="shared" si="52"/>
      </c>
      <c r="E223" s="48">
        <f t="shared" si="53"/>
        <v>0</v>
      </c>
      <c r="F223" s="49">
        <f t="shared" si="54"/>
        <v>0</v>
      </c>
      <c r="G223" s="90"/>
      <c r="H223" s="91"/>
      <c r="I223" s="38">
        <f t="shared" si="48"/>
        <v>0</v>
      </c>
      <c r="J223" s="2">
        <f t="shared" si="46"/>
        <v>0</v>
      </c>
      <c r="K223" s="2"/>
      <c r="L223" s="2"/>
      <c r="M223" s="65"/>
      <c r="N223" s="39"/>
      <c r="O223" s="40">
        <f t="shared" si="55"/>
        <v>0</v>
      </c>
      <c r="P223" s="65"/>
      <c r="Q223" s="47"/>
      <c r="R223" s="41" t="s">
        <v>23</v>
      </c>
      <c r="S223" s="41" t="s">
        <v>17</v>
      </c>
      <c r="T223" s="42">
        <f t="shared" si="47"/>
        <v>0</v>
      </c>
      <c r="U223" s="41">
        <f t="shared" si="49"/>
        <v>0</v>
      </c>
      <c r="W223" s="21"/>
      <c r="X223" s="21"/>
      <c r="Y223" s="21"/>
      <c r="AA223" s="21"/>
      <c r="AB223" s="21"/>
      <c r="AC223" s="21"/>
      <c r="AD223" s="21">
        <f ca="1">IF(ISERROR(COUNTIF(OFFSET('[1]Лист1'!$H$12:$H$20,-10,0),B223&amp;C223&amp;D223)),0,COUNTIF(OFFSET('[1]Лист1'!$H$12:$H$20,-10,0),B223&amp;C223&amp;D223))</f>
        <v>0</v>
      </c>
      <c r="AE223" s="21">
        <f ca="1">IF(ISERROR(INDEX(OFFSET('[1]Лист1'!$A$22:$F$178,-20,0),MATCH(E223&amp;S223,'[1]Лист1'!$D$2:$D$178,0),5+AD223)),0,INDEX(OFFSET('[1]Лист1'!$A$22:$F$178,-20,0),MATCH(E223&amp;S223,'[1]Лист1'!$D$2:$D$178,0),5+AD223))</f>
        <v>0</v>
      </c>
      <c r="AF223" s="21"/>
      <c r="AG223" s="21"/>
      <c r="AH223" s="21"/>
      <c r="AI223" s="21"/>
    </row>
    <row r="224" spans="1:35" s="42" customFormat="1" ht="14.25" outlineLevel="1">
      <c r="A224" s="47"/>
      <c r="B224" s="72">
        <f t="shared" si="50"/>
      </c>
      <c r="C224" s="73">
        <f t="shared" si="51"/>
      </c>
      <c r="D224" s="74">
        <f t="shared" si="52"/>
      </c>
      <c r="E224" s="48">
        <f t="shared" si="53"/>
        <v>0</v>
      </c>
      <c r="F224" s="49">
        <f t="shared" si="54"/>
        <v>0</v>
      </c>
      <c r="G224" s="90"/>
      <c r="H224" s="91"/>
      <c r="I224" s="38">
        <f t="shared" si="48"/>
        <v>0</v>
      </c>
      <c r="J224" s="2">
        <f t="shared" si="46"/>
        <v>0</v>
      </c>
      <c r="K224" s="2"/>
      <c r="L224" s="2"/>
      <c r="M224" s="65"/>
      <c r="N224" s="39"/>
      <c r="O224" s="40">
        <f t="shared" si="55"/>
        <v>0</v>
      </c>
      <c r="P224" s="2"/>
      <c r="Q224" s="47"/>
      <c r="R224" s="41" t="s">
        <v>23</v>
      </c>
      <c r="S224" s="41" t="s">
        <v>17</v>
      </c>
      <c r="T224" s="42">
        <f t="shared" si="47"/>
        <v>0</v>
      </c>
      <c r="U224" s="41">
        <f t="shared" si="49"/>
        <v>0</v>
      </c>
      <c r="W224" s="21"/>
      <c r="X224" s="21"/>
      <c r="Y224" s="21"/>
      <c r="AA224" s="21"/>
      <c r="AB224" s="21"/>
      <c r="AC224" s="21"/>
      <c r="AD224" s="21">
        <f ca="1">IF(ISERROR(COUNTIF(OFFSET('[1]Лист1'!$H$12:$H$20,-10,0),B224&amp;C224&amp;D224)),0,COUNTIF(OFFSET('[1]Лист1'!$H$12:$H$20,-10,0),B224&amp;C224&amp;D224))</f>
        <v>0</v>
      </c>
      <c r="AE224" s="21">
        <f ca="1">IF(ISERROR(INDEX(OFFSET('[1]Лист1'!$A$22:$F$178,-20,0),MATCH(E224&amp;S224,'[1]Лист1'!$D$2:$D$178,0),5+AD224)),0,INDEX(OFFSET('[1]Лист1'!$A$22:$F$178,-20,0),MATCH(E224&amp;S224,'[1]Лист1'!$D$2:$D$178,0),5+AD224))</f>
        <v>0</v>
      </c>
      <c r="AF224" s="21"/>
      <c r="AG224" s="21"/>
      <c r="AH224" s="21"/>
      <c r="AI224" s="21"/>
    </row>
    <row r="225" spans="1:35" s="42" customFormat="1" ht="14.25" outlineLevel="1">
      <c r="A225" s="47"/>
      <c r="B225" s="72">
        <f t="shared" si="50"/>
      </c>
      <c r="C225" s="73">
        <f t="shared" si="51"/>
      </c>
      <c r="D225" s="74">
        <f t="shared" si="52"/>
      </c>
      <c r="E225" s="48">
        <f t="shared" si="53"/>
        <v>0</v>
      </c>
      <c r="F225" s="49">
        <f t="shared" si="54"/>
        <v>0</v>
      </c>
      <c r="G225" s="90"/>
      <c r="H225" s="91"/>
      <c r="I225" s="38">
        <f t="shared" si="48"/>
        <v>0</v>
      </c>
      <c r="J225" s="2">
        <f t="shared" si="46"/>
        <v>0</v>
      </c>
      <c r="K225" s="2"/>
      <c r="L225" s="2"/>
      <c r="M225" s="65"/>
      <c r="N225" s="39"/>
      <c r="O225" s="40">
        <f t="shared" si="55"/>
        <v>0</v>
      </c>
      <c r="P225" s="65"/>
      <c r="Q225" s="47"/>
      <c r="R225" s="41" t="s">
        <v>23</v>
      </c>
      <c r="S225" s="41" t="s">
        <v>17</v>
      </c>
      <c r="T225" s="42">
        <f t="shared" si="47"/>
        <v>0</v>
      </c>
      <c r="U225" s="41">
        <f t="shared" si="49"/>
        <v>0</v>
      </c>
      <c r="W225" s="21"/>
      <c r="X225" s="21"/>
      <c r="Y225" s="21"/>
      <c r="AA225" s="21"/>
      <c r="AB225" s="21"/>
      <c r="AC225" s="21"/>
      <c r="AD225" s="21">
        <f ca="1">IF(ISERROR(COUNTIF(OFFSET('[1]Лист1'!$H$12:$H$20,-10,0),B225&amp;C225&amp;D225)),0,COUNTIF(OFFSET('[1]Лист1'!$H$12:$H$20,-10,0),B225&amp;C225&amp;D225))</f>
        <v>0</v>
      </c>
      <c r="AE225" s="21">
        <f ca="1">IF(ISERROR(INDEX(OFFSET('[1]Лист1'!$A$22:$F$178,-20,0),MATCH(E225&amp;S225,'[1]Лист1'!$D$2:$D$178,0),5+AD225)),0,INDEX(OFFSET('[1]Лист1'!$A$22:$F$178,-20,0),MATCH(E225&amp;S225,'[1]Лист1'!$D$2:$D$178,0),5+AD225))</f>
        <v>0</v>
      </c>
      <c r="AF225" s="21"/>
      <c r="AG225" s="21"/>
      <c r="AH225" s="21"/>
      <c r="AI225" s="21"/>
    </row>
    <row r="226" spans="1:35" s="42" customFormat="1" ht="14.25" outlineLevel="1">
      <c r="A226" s="47"/>
      <c r="B226" s="72">
        <f t="shared" si="50"/>
      </c>
      <c r="C226" s="73">
        <f t="shared" si="51"/>
      </c>
      <c r="D226" s="74">
        <f t="shared" si="52"/>
      </c>
      <c r="E226" s="48">
        <f t="shared" si="53"/>
        <v>0</v>
      </c>
      <c r="F226" s="49">
        <f t="shared" si="54"/>
        <v>0</v>
      </c>
      <c r="G226" s="90"/>
      <c r="H226" s="91"/>
      <c r="I226" s="38">
        <f t="shared" si="48"/>
        <v>0</v>
      </c>
      <c r="J226" s="2">
        <f t="shared" si="46"/>
        <v>0</v>
      </c>
      <c r="K226" s="2"/>
      <c r="L226" s="2"/>
      <c r="M226" s="2"/>
      <c r="N226" s="39"/>
      <c r="O226" s="40">
        <f t="shared" si="55"/>
        <v>0</v>
      </c>
      <c r="P226" s="2"/>
      <c r="Q226" s="47"/>
      <c r="R226" s="41" t="s">
        <v>23</v>
      </c>
      <c r="S226" s="41" t="s">
        <v>17</v>
      </c>
      <c r="T226" s="42">
        <f t="shared" si="47"/>
        <v>0</v>
      </c>
      <c r="U226" s="41">
        <f t="shared" si="49"/>
        <v>0</v>
      </c>
      <c r="W226" s="21"/>
      <c r="X226" s="21"/>
      <c r="Y226" s="21"/>
      <c r="AA226" s="21"/>
      <c r="AB226" s="21"/>
      <c r="AC226" s="21"/>
      <c r="AD226" s="21">
        <f ca="1">IF(ISERROR(COUNTIF(OFFSET('[1]Лист1'!$H$12:$H$20,-10,0),B226&amp;C226&amp;D226)),0,COUNTIF(OFFSET('[1]Лист1'!$H$12:$H$20,-10,0),B226&amp;C226&amp;D226))</f>
        <v>0</v>
      </c>
      <c r="AE226" s="21">
        <f ca="1">IF(ISERROR(INDEX(OFFSET('[1]Лист1'!$A$22:$F$178,-20,0),MATCH(E226&amp;S226,'[1]Лист1'!$D$2:$D$178,0),5+AD226)),0,INDEX(OFFSET('[1]Лист1'!$A$22:$F$178,-20,0),MATCH(E226&amp;S226,'[1]Лист1'!$D$2:$D$178,0),5+AD226))</f>
        <v>0</v>
      </c>
      <c r="AF226" s="21"/>
      <c r="AG226" s="21"/>
      <c r="AH226" s="21"/>
      <c r="AI226" s="21"/>
    </row>
    <row r="227" spans="1:35" s="42" customFormat="1" ht="14.25" outlineLevel="1">
      <c r="A227" s="47"/>
      <c r="B227" s="72">
        <f t="shared" si="50"/>
      </c>
      <c r="C227" s="73">
        <f t="shared" si="51"/>
      </c>
      <c r="D227" s="74">
        <f t="shared" si="52"/>
      </c>
      <c r="E227" s="48">
        <f t="shared" si="53"/>
        <v>0</v>
      </c>
      <c r="F227" s="49">
        <f t="shared" si="54"/>
        <v>0</v>
      </c>
      <c r="G227" s="90"/>
      <c r="H227" s="91"/>
      <c r="I227" s="38">
        <f t="shared" si="48"/>
        <v>0</v>
      </c>
      <c r="J227" s="2">
        <f t="shared" si="46"/>
        <v>0</v>
      </c>
      <c r="K227" s="2"/>
      <c r="L227" s="2"/>
      <c r="M227" s="2"/>
      <c r="N227" s="39"/>
      <c r="O227" s="40">
        <f t="shared" si="55"/>
        <v>0</v>
      </c>
      <c r="P227" s="2"/>
      <c r="Q227" s="47"/>
      <c r="R227" s="41" t="s">
        <v>23</v>
      </c>
      <c r="S227" s="41" t="s">
        <v>17</v>
      </c>
      <c r="T227" s="42">
        <f t="shared" si="47"/>
        <v>0</v>
      </c>
      <c r="U227" s="41">
        <f t="shared" si="49"/>
        <v>0</v>
      </c>
      <c r="W227" s="21"/>
      <c r="X227" s="21"/>
      <c r="Y227" s="21"/>
      <c r="AA227" s="21"/>
      <c r="AB227" s="21"/>
      <c r="AC227" s="21"/>
      <c r="AD227" s="21">
        <f ca="1">IF(ISERROR(COUNTIF(OFFSET('[1]Лист1'!$H$12:$H$20,-10,0),B227&amp;C227&amp;D227)),0,COUNTIF(OFFSET('[1]Лист1'!$H$12:$H$20,-10,0),B227&amp;C227&amp;D227))</f>
        <v>0</v>
      </c>
      <c r="AE227" s="21">
        <f ca="1">IF(ISERROR(INDEX(OFFSET('[1]Лист1'!$A$22:$F$178,-20,0),MATCH(E227&amp;S227,'[1]Лист1'!$D$2:$D$178,0),5+AD227)),0,INDEX(OFFSET('[1]Лист1'!$A$22:$F$178,-20,0),MATCH(E227&amp;S227,'[1]Лист1'!$D$2:$D$178,0),5+AD227))</f>
        <v>0</v>
      </c>
      <c r="AF227" s="21"/>
      <c r="AG227" s="21"/>
      <c r="AH227" s="21"/>
      <c r="AI227" s="21"/>
    </row>
    <row r="228" spans="1:35" s="42" customFormat="1" ht="14.25" outlineLevel="1">
      <c r="A228" s="47"/>
      <c r="B228" s="72">
        <f t="shared" si="50"/>
      </c>
      <c r="C228" s="73">
        <f t="shared" si="51"/>
      </c>
      <c r="D228" s="74">
        <f t="shared" si="52"/>
      </c>
      <c r="E228" s="48">
        <f t="shared" si="53"/>
        <v>0</v>
      </c>
      <c r="F228" s="49">
        <f t="shared" si="54"/>
        <v>0</v>
      </c>
      <c r="G228" s="90"/>
      <c r="H228" s="91"/>
      <c r="I228" s="38">
        <f t="shared" si="48"/>
        <v>0</v>
      </c>
      <c r="J228" s="2">
        <f t="shared" si="46"/>
        <v>0</v>
      </c>
      <c r="K228" s="2"/>
      <c r="L228" s="2"/>
      <c r="M228" s="2"/>
      <c r="N228" s="39"/>
      <c r="O228" s="40">
        <f t="shared" si="55"/>
        <v>0</v>
      </c>
      <c r="P228" s="2"/>
      <c r="Q228" s="47"/>
      <c r="R228" s="41" t="s">
        <v>23</v>
      </c>
      <c r="S228" s="41" t="s">
        <v>17</v>
      </c>
      <c r="T228" s="42">
        <f t="shared" si="47"/>
        <v>0</v>
      </c>
      <c r="U228" s="41">
        <f t="shared" si="49"/>
        <v>0</v>
      </c>
      <c r="W228" s="21"/>
      <c r="X228" s="21"/>
      <c r="Y228" s="21"/>
      <c r="AA228" s="21"/>
      <c r="AB228" s="21"/>
      <c r="AC228" s="21"/>
      <c r="AD228" s="21">
        <f ca="1">IF(ISERROR(COUNTIF(OFFSET('[1]Лист1'!$H$12:$H$20,-10,0),B228&amp;C228&amp;D228)),0,COUNTIF(OFFSET('[1]Лист1'!$H$12:$H$20,-10,0),B228&amp;C228&amp;D228))</f>
        <v>0</v>
      </c>
      <c r="AE228" s="21">
        <f ca="1">IF(ISERROR(INDEX(OFFSET('[1]Лист1'!$A$22:$F$178,-20,0),MATCH(E228&amp;S228,'[1]Лист1'!$D$2:$D$178,0),5+AD228)),0,INDEX(OFFSET('[1]Лист1'!$A$22:$F$178,-20,0),MATCH(E228&amp;S228,'[1]Лист1'!$D$2:$D$178,0),5+AD228))</f>
        <v>0</v>
      </c>
      <c r="AF228" s="21"/>
      <c r="AG228" s="21"/>
      <c r="AH228" s="21"/>
      <c r="AI228" s="21"/>
    </row>
    <row r="229" spans="1:35" s="42" customFormat="1" ht="14.25" outlineLevel="1">
      <c r="A229" s="47"/>
      <c r="B229" s="72">
        <f t="shared" si="50"/>
      </c>
      <c r="C229" s="73">
        <f t="shared" si="51"/>
      </c>
      <c r="D229" s="74">
        <f t="shared" si="52"/>
      </c>
      <c r="E229" s="48">
        <f t="shared" si="53"/>
        <v>0</v>
      </c>
      <c r="F229" s="49">
        <f t="shared" si="54"/>
        <v>0</v>
      </c>
      <c r="G229" s="90"/>
      <c r="H229" s="91"/>
      <c r="I229" s="38">
        <f t="shared" si="48"/>
        <v>0</v>
      </c>
      <c r="J229" s="2">
        <f t="shared" si="46"/>
        <v>0</v>
      </c>
      <c r="K229" s="2"/>
      <c r="L229" s="2"/>
      <c r="M229" s="2"/>
      <c r="N229" s="39"/>
      <c r="O229" s="40">
        <f t="shared" si="55"/>
        <v>0</v>
      </c>
      <c r="P229" s="2"/>
      <c r="Q229" s="47"/>
      <c r="R229" s="41" t="s">
        <v>23</v>
      </c>
      <c r="S229" s="41" t="s">
        <v>17</v>
      </c>
      <c r="T229" s="42">
        <f t="shared" si="47"/>
        <v>0</v>
      </c>
      <c r="U229" s="41">
        <f t="shared" si="49"/>
        <v>0</v>
      </c>
      <c r="W229" s="21"/>
      <c r="X229" s="21"/>
      <c r="Y229" s="21"/>
      <c r="AA229" s="21"/>
      <c r="AB229" s="21"/>
      <c r="AC229" s="21"/>
      <c r="AD229" s="21">
        <f ca="1">IF(ISERROR(COUNTIF(OFFSET('[1]Лист1'!$H$12:$H$20,-10,0),B229&amp;C229&amp;D229)),0,COUNTIF(OFFSET('[1]Лист1'!$H$12:$H$20,-10,0),B229&amp;C229&amp;D229))</f>
        <v>0</v>
      </c>
      <c r="AE229" s="21">
        <f ca="1">IF(ISERROR(INDEX(OFFSET('[1]Лист1'!$A$22:$F$178,-20,0),MATCH(E229&amp;S229,'[1]Лист1'!$D$2:$D$178,0),5+AD229)),0,INDEX(OFFSET('[1]Лист1'!$A$22:$F$178,-20,0),MATCH(E229&amp;S229,'[1]Лист1'!$D$2:$D$178,0),5+AD229))</f>
        <v>0</v>
      </c>
      <c r="AF229" s="21"/>
      <c r="AG229" s="21"/>
      <c r="AH229" s="21"/>
      <c r="AI229" s="21"/>
    </row>
    <row r="230" spans="1:35" s="42" customFormat="1" ht="14.25" outlineLevel="1">
      <c r="A230" s="47"/>
      <c r="B230" s="72">
        <f t="shared" si="50"/>
      </c>
      <c r="C230" s="73">
        <f t="shared" si="51"/>
      </c>
      <c r="D230" s="74">
        <f t="shared" si="52"/>
      </c>
      <c r="E230" s="48">
        <f t="shared" si="53"/>
        <v>0</v>
      </c>
      <c r="F230" s="49">
        <f t="shared" si="54"/>
        <v>0</v>
      </c>
      <c r="G230" s="90"/>
      <c r="H230" s="91"/>
      <c r="I230" s="38">
        <f t="shared" si="48"/>
        <v>0</v>
      </c>
      <c r="J230" s="2">
        <f t="shared" si="46"/>
        <v>0</v>
      </c>
      <c r="K230" s="2"/>
      <c r="L230" s="2"/>
      <c r="M230" s="2"/>
      <c r="N230" s="39"/>
      <c r="O230" s="40">
        <f t="shared" si="55"/>
        <v>0</v>
      </c>
      <c r="P230" s="2"/>
      <c r="Q230" s="47"/>
      <c r="R230" s="41" t="s">
        <v>23</v>
      </c>
      <c r="S230" s="41" t="s">
        <v>17</v>
      </c>
      <c r="T230" s="42">
        <f t="shared" si="47"/>
        <v>0</v>
      </c>
      <c r="U230" s="41">
        <f t="shared" si="49"/>
        <v>0</v>
      </c>
      <c r="W230" s="21"/>
      <c r="X230" s="21"/>
      <c r="Y230" s="21"/>
      <c r="AA230" s="21"/>
      <c r="AB230" s="21"/>
      <c r="AC230" s="21"/>
      <c r="AD230" s="21">
        <f ca="1">IF(ISERROR(COUNTIF(OFFSET('[1]Лист1'!$H$12:$H$20,-10,0),B230&amp;C230&amp;D230)),0,COUNTIF(OFFSET('[1]Лист1'!$H$12:$H$20,-10,0),B230&amp;C230&amp;D230))</f>
        <v>0</v>
      </c>
      <c r="AE230" s="21">
        <f ca="1">IF(ISERROR(INDEX(OFFSET('[1]Лист1'!$A$22:$F$178,-20,0),MATCH(E230&amp;S230,'[1]Лист1'!$D$2:$D$178,0),5+AD230)),0,INDEX(OFFSET('[1]Лист1'!$A$22:$F$178,-20,0),MATCH(E230&amp;S230,'[1]Лист1'!$D$2:$D$178,0),5+AD230))</f>
        <v>0</v>
      </c>
      <c r="AF230" s="21"/>
      <c r="AG230" s="21"/>
      <c r="AH230" s="21"/>
      <c r="AI230" s="21"/>
    </row>
    <row r="231" spans="1:35" s="42" customFormat="1" ht="14.25" outlineLevel="1">
      <c r="A231" s="47"/>
      <c r="B231" s="72">
        <f t="shared" si="50"/>
      </c>
      <c r="C231" s="73">
        <f t="shared" si="51"/>
      </c>
      <c r="D231" s="74">
        <f t="shared" si="52"/>
      </c>
      <c r="E231" s="48">
        <f t="shared" si="53"/>
        <v>0</v>
      </c>
      <c r="F231" s="49">
        <f t="shared" si="54"/>
        <v>0</v>
      </c>
      <c r="G231" s="90"/>
      <c r="H231" s="91"/>
      <c r="I231" s="38">
        <f t="shared" si="48"/>
        <v>0</v>
      </c>
      <c r="J231" s="2">
        <f t="shared" si="46"/>
        <v>0</v>
      </c>
      <c r="K231" s="2"/>
      <c r="L231" s="2"/>
      <c r="M231" s="2"/>
      <c r="N231" s="39"/>
      <c r="O231" s="40">
        <f t="shared" si="55"/>
        <v>0</v>
      </c>
      <c r="P231" s="2"/>
      <c r="Q231" s="47"/>
      <c r="R231" s="41" t="s">
        <v>23</v>
      </c>
      <c r="S231" s="41" t="s">
        <v>17</v>
      </c>
      <c r="T231" s="42">
        <f t="shared" si="47"/>
        <v>0</v>
      </c>
      <c r="U231" s="41">
        <f t="shared" si="49"/>
        <v>0</v>
      </c>
      <c r="W231" s="21"/>
      <c r="X231" s="21"/>
      <c r="Y231" s="21"/>
      <c r="AA231" s="21"/>
      <c r="AB231" s="21"/>
      <c r="AC231" s="21"/>
      <c r="AD231" s="21">
        <f ca="1">IF(ISERROR(COUNTIF(OFFSET('[1]Лист1'!$H$12:$H$20,-10,0),B231&amp;C231&amp;D231)),0,COUNTIF(OFFSET('[1]Лист1'!$H$12:$H$20,-10,0),B231&amp;C231&amp;D231))</f>
        <v>0</v>
      </c>
      <c r="AE231" s="21">
        <f ca="1">IF(ISERROR(INDEX(OFFSET('[1]Лист1'!$A$22:$F$178,-20,0),MATCH(E231&amp;S231,'[1]Лист1'!$D$2:$D$178,0),5+AD231)),0,INDEX(OFFSET('[1]Лист1'!$A$22:$F$178,-20,0),MATCH(E231&amp;S231,'[1]Лист1'!$D$2:$D$178,0),5+AD231))</f>
        <v>0</v>
      </c>
      <c r="AF231" s="21"/>
      <c r="AG231" s="21"/>
      <c r="AH231" s="21"/>
      <c r="AI231" s="21"/>
    </row>
    <row r="232" spans="1:35" s="42" customFormat="1" ht="14.25" outlineLevel="1">
      <c r="A232" s="47"/>
      <c r="B232" s="72">
        <f t="shared" si="50"/>
      </c>
      <c r="C232" s="73">
        <f t="shared" si="51"/>
      </c>
      <c r="D232" s="74">
        <f t="shared" si="52"/>
      </c>
      <c r="E232" s="48">
        <f t="shared" si="53"/>
        <v>0</v>
      </c>
      <c r="F232" s="49">
        <f t="shared" si="54"/>
        <v>0</v>
      </c>
      <c r="G232" s="37"/>
      <c r="H232" s="2"/>
      <c r="I232" s="38">
        <f t="shared" si="48"/>
        <v>0</v>
      </c>
      <c r="J232" s="2">
        <f t="shared" si="46"/>
        <v>0</v>
      </c>
      <c r="K232" s="2"/>
      <c r="L232" s="2"/>
      <c r="M232" s="2"/>
      <c r="N232" s="39"/>
      <c r="O232" s="40">
        <f t="shared" si="55"/>
        <v>0</v>
      </c>
      <c r="P232" s="2"/>
      <c r="Q232" s="47"/>
      <c r="R232" s="41" t="s">
        <v>23</v>
      </c>
      <c r="S232" s="41" t="s">
        <v>17</v>
      </c>
      <c r="T232" s="42">
        <f t="shared" si="47"/>
        <v>0</v>
      </c>
      <c r="U232" s="41">
        <f t="shared" si="49"/>
        <v>0</v>
      </c>
      <c r="W232" s="21"/>
      <c r="X232" s="21"/>
      <c r="Y232" s="21"/>
      <c r="Z232" s="21"/>
      <c r="AA232" s="21"/>
      <c r="AB232" s="21"/>
      <c r="AC232" s="21"/>
      <c r="AD232" s="21">
        <f ca="1">IF(ISERROR(COUNTIF(OFFSET('[1]Лист1'!$H$12:$H$20,-10,0),B232&amp;C232&amp;D232)),0,COUNTIF(OFFSET('[1]Лист1'!$H$12:$H$20,-10,0),B232&amp;C232&amp;D232))</f>
        <v>0</v>
      </c>
      <c r="AE232" s="21">
        <f ca="1">IF(ISERROR(INDEX(OFFSET('[1]Лист1'!$A$22:$F$178,-20,0),MATCH(E232&amp;S232,'[1]Лист1'!$D$2:$D$178,0),5+AD232)),0,INDEX(OFFSET('[1]Лист1'!$A$22:$F$178,-20,0),MATCH(E232&amp;S232,'[1]Лист1'!$D$2:$D$178,0),5+AD232))</f>
        <v>0</v>
      </c>
      <c r="AF232" s="21"/>
      <c r="AG232" s="21"/>
      <c r="AH232" s="21"/>
      <c r="AI232" s="21"/>
    </row>
    <row r="233" spans="1:35" s="42" customFormat="1" ht="14.25" outlineLevel="1">
      <c r="A233" s="47"/>
      <c r="B233" s="72">
        <f t="shared" si="50"/>
      </c>
      <c r="C233" s="73">
        <f t="shared" si="51"/>
      </c>
      <c r="D233" s="74">
        <f t="shared" si="52"/>
      </c>
      <c r="E233" s="48">
        <f t="shared" si="53"/>
        <v>0</v>
      </c>
      <c r="F233" s="49">
        <f t="shared" si="54"/>
        <v>0</v>
      </c>
      <c r="G233" s="37"/>
      <c r="H233" s="2"/>
      <c r="I233" s="38">
        <f t="shared" si="48"/>
        <v>0</v>
      </c>
      <c r="J233" s="2">
        <f t="shared" si="46"/>
        <v>0</v>
      </c>
      <c r="K233" s="2"/>
      <c r="L233" s="2"/>
      <c r="M233" s="2"/>
      <c r="N233" s="39"/>
      <c r="O233" s="40">
        <f t="shared" si="55"/>
        <v>0</v>
      </c>
      <c r="P233" s="2"/>
      <c r="Q233" s="47"/>
      <c r="R233" s="41" t="s">
        <v>23</v>
      </c>
      <c r="S233" s="41" t="s">
        <v>17</v>
      </c>
      <c r="T233" s="42">
        <f t="shared" si="47"/>
        <v>0</v>
      </c>
      <c r="U233" s="41">
        <f t="shared" si="49"/>
        <v>0</v>
      </c>
      <c r="W233" s="21"/>
      <c r="X233" s="21"/>
      <c r="Y233" s="21"/>
      <c r="Z233" s="21"/>
      <c r="AA233" s="21"/>
      <c r="AB233" s="21"/>
      <c r="AC233" s="21"/>
      <c r="AD233" s="21">
        <f ca="1">IF(ISERROR(COUNTIF(OFFSET('[1]Лист1'!$H$12:$H$20,-10,0),B233&amp;C233&amp;D233)),0,COUNTIF(OFFSET('[1]Лист1'!$H$12:$H$20,-10,0),B233&amp;C233&amp;D233))</f>
        <v>0</v>
      </c>
      <c r="AE233" s="21">
        <f ca="1">IF(ISERROR(INDEX(OFFSET('[1]Лист1'!$A$22:$F$178,-20,0),MATCH(E233&amp;S233,'[1]Лист1'!$D$2:$D$178,0),5+AD233)),0,INDEX(OFFSET('[1]Лист1'!$A$22:$F$178,-20,0),MATCH(E233&amp;S233,'[1]Лист1'!$D$2:$D$178,0),5+AD233))</f>
        <v>0</v>
      </c>
      <c r="AF233" s="21"/>
      <c r="AG233" s="21"/>
      <c r="AH233" s="21"/>
      <c r="AI233" s="21"/>
    </row>
    <row r="234" spans="1:35" s="42" customFormat="1" ht="14.25" outlineLevel="1">
      <c r="A234" s="47"/>
      <c r="B234" s="72">
        <f t="shared" si="50"/>
      </c>
      <c r="C234" s="73">
        <f t="shared" si="51"/>
      </c>
      <c r="D234" s="74">
        <f t="shared" si="52"/>
      </c>
      <c r="E234" s="48">
        <f t="shared" si="53"/>
        <v>0</v>
      </c>
      <c r="F234" s="49">
        <f t="shared" si="54"/>
        <v>0</v>
      </c>
      <c r="G234" s="37"/>
      <c r="H234" s="2"/>
      <c r="I234" s="38">
        <f t="shared" si="48"/>
        <v>0</v>
      </c>
      <c r="J234" s="2">
        <f t="shared" si="46"/>
        <v>0</v>
      </c>
      <c r="K234" s="2"/>
      <c r="L234" s="2"/>
      <c r="M234" s="2"/>
      <c r="N234" s="39"/>
      <c r="O234" s="40">
        <f t="shared" si="55"/>
        <v>0</v>
      </c>
      <c r="P234" s="2"/>
      <c r="Q234" s="47"/>
      <c r="R234" s="41" t="s">
        <v>23</v>
      </c>
      <c r="S234" s="41" t="s">
        <v>17</v>
      </c>
      <c r="T234" s="42">
        <f t="shared" si="47"/>
        <v>0</v>
      </c>
      <c r="U234" s="41">
        <f t="shared" si="49"/>
        <v>0</v>
      </c>
      <c r="W234" s="21"/>
      <c r="X234" s="21"/>
      <c r="Y234" s="21"/>
      <c r="Z234" s="21"/>
      <c r="AA234" s="21"/>
      <c r="AB234" s="21"/>
      <c r="AC234" s="21"/>
      <c r="AD234" s="21">
        <f ca="1">IF(ISERROR(COUNTIF(OFFSET('[1]Лист1'!$H$12:$H$20,-10,0),B234&amp;C234&amp;D234)),0,COUNTIF(OFFSET('[1]Лист1'!$H$12:$H$20,-10,0),B234&amp;C234&amp;D234))</f>
        <v>0</v>
      </c>
      <c r="AE234" s="21">
        <f ca="1">IF(ISERROR(INDEX(OFFSET('[1]Лист1'!$A$22:$F$178,-20,0),MATCH(E234&amp;S234,'[1]Лист1'!$D$2:$D$178,0),5+AD234)),0,INDEX(OFFSET('[1]Лист1'!$A$22:$F$178,-20,0),MATCH(E234&amp;S234,'[1]Лист1'!$D$2:$D$178,0),5+AD234))</f>
        <v>0</v>
      </c>
      <c r="AF234" s="21"/>
      <c r="AG234" s="21"/>
      <c r="AH234" s="21"/>
      <c r="AI234" s="21"/>
    </row>
    <row r="235" spans="1:35" s="42" customFormat="1" ht="14.25" outlineLevel="1">
      <c r="A235" s="47"/>
      <c r="B235" s="72">
        <f t="shared" si="50"/>
      </c>
      <c r="C235" s="73">
        <f t="shared" si="51"/>
      </c>
      <c r="D235" s="74">
        <f t="shared" si="52"/>
      </c>
      <c r="E235" s="48">
        <f t="shared" si="53"/>
        <v>0</v>
      </c>
      <c r="F235" s="49">
        <f t="shared" si="54"/>
        <v>0</v>
      </c>
      <c r="G235" s="37"/>
      <c r="H235" s="2"/>
      <c r="I235" s="38">
        <f t="shared" si="48"/>
        <v>0</v>
      </c>
      <c r="J235" s="2">
        <f t="shared" si="46"/>
        <v>0</v>
      </c>
      <c r="K235" s="2"/>
      <c r="L235" s="2"/>
      <c r="M235" s="2"/>
      <c r="N235" s="39"/>
      <c r="O235" s="40">
        <f t="shared" si="55"/>
        <v>0</v>
      </c>
      <c r="P235" s="2"/>
      <c r="Q235" s="47"/>
      <c r="R235" s="41" t="s">
        <v>23</v>
      </c>
      <c r="S235" s="41" t="s">
        <v>17</v>
      </c>
      <c r="T235" s="42">
        <f t="shared" si="47"/>
        <v>0</v>
      </c>
      <c r="U235" s="41">
        <f t="shared" si="49"/>
        <v>0</v>
      </c>
      <c r="W235" s="21"/>
      <c r="X235" s="21"/>
      <c r="Y235" s="21"/>
      <c r="Z235" s="21"/>
      <c r="AA235" s="21"/>
      <c r="AB235" s="21"/>
      <c r="AC235" s="21"/>
      <c r="AD235" s="21">
        <f ca="1">IF(ISERROR(COUNTIF(OFFSET('[1]Лист1'!$H$12:$H$20,-10,0),B235&amp;C235&amp;D235)),0,COUNTIF(OFFSET('[1]Лист1'!$H$12:$H$20,-10,0),B235&amp;C235&amp;D235))</f>
        <v>0</v>
      </c>
      <c r="AE235" s="21">
        <f ca="1">IF(ISERROR(INDEX(OFFSET('[1]Лист1'!$A$22:$F$178,-20,0),MATCH(E235&amp;S235,'[1]Лист1'!$D$2:$D$178,0),5+AD235)),0,INDEX(OFFSET('[1]Лист1'!$A$22:$F$178,-20,0),MATCH(E235&amp;S235,'[1]Лист1'!$D$2:$D$178,0),5+AD235))</f>
        <v>0</v>
      </c>
      <c r="AF235" s="21"/>
      <c r="AG235" s="21"/>
      <c r="AH235" s="21"/>
      <c r="AI235" s="21"/>
    </row>
    <row r="236" spans="1:35" s="42" customFormat="1" ht="14.25" outlineLevel="1">
      <c r="A236" s="47"/>
      <c r="B236" s="72">
        <f t="shared" si="50"/>
      </c>
      <c r="C236" s="73">
        <f t="shared" si="51"/>
      </c>
      <c r="D236" s="74">
        <f t="shared" si="52"/>
      </c>
      <c r="E236" s="48">
        <f t="shared" si="53"/>
        <v>0</v>
      </c>
      <c r="F236" s="49">
        <f t="shared" si="54"/>
        <v>0</v>
      </c>
      <c r="G236" s="37"/>
      <c r="H236" s="2"/>
      <c r="I236" s="38">
        <f t="shared" si="48"/>
        <v>0</v>
      </c>
      <c r="J236" s="2">
        <f t="shared" si="46"/>
        <v>0</v>
      </c>
      <c r="K236" s="2"/>
      <c r="L236" s="2"/>
      <c r="M236" s="2"/>
      <c r="N236" s="39"/>
      <c r="O236" s="40">
        <f t="shared" si="55"/>
        <v>0</v>
      </c>
      <c r="P236" s="2"/>
      <c r="Q236" s="47"/>
      <c r="R236" s="41" t="s">
        <v>23</v>
      </c>
      <c r="S236" s="41" t="s">
        <v>17</v>
      </c>
      <c r="T236" s="42">
        <f t="shared" si="47"/>
        <v>0</v>
      </c>
      <c r="U236" s="41">
        <f t="shared" si="49"/>
        <v>0</v>
      </c>
      <c r="W236" s="21"/>
      <c r="X236" s="21"/>
      <c r="Y236" s="21"/>
      <c r="Z236" s="21"/>
      <c r="AA236" s="21"/>
      <c r="AB236" s="21"/>
      <c r="AC236" s="21"/>
      <c r="AD236" s="21">
        <f ca="1">IF(ISERROR(COUNTIF(OFFSET('[1]Лист1'!$H$12:$H$20,-10,0),B236&amp;C236&amp;D236)),0,COUNTIF(OFFSET('[1]Лист1'!$H$12:$H$20,-10,0),B236&amp;C236&amp;D236))</f>
        <v>0</v>
      </c>
      <c r="AE236" s="21">
        <f ca="1">IF(ISERROR(INDEX(OFFSET('[1]Лист1'!$A$22:$F$178,-20,0),MATCH(E236&amp;S236,'[1]Лист1'!$D$2:$D$178,0),5+AD236)),0,INDEX(OFFSET('[1]Лист1'!$A$22:$F$178,-20,0),MATCH(E236&amp;S236,'[1]Лист1'!$D$2:$D$178,0),5+AD236))</f>
        <v>0</v>
      </c>
      <c r="AF236" s="21"/>
      <c r="AG236" s="21"/>
      <c r="AH236" s="21"/>
      <c r="AI236" s="21"/>
    </row>
    <row r="237" spans="1:35" s="42" customFormat="1" ht="14.25" outlineLevel="1">
      <c r="A237" s="47"/>
      <c r="B237" s="72">
        <f t="shared" si="50"/>
      </c>
      <c r="C237" s="73">
        <f t="shared" si="51"/>
      </c>
      <c r="D237" s="74">
        <f t="shared" si="52"/>
      </c>
      <c r="E237" s="48">
        <f t="shared" si="53"/>
        <v>0</v>
      </c>
      <c r="F237" s="49">
        <f t="shared" si="54"/>
        <v>0</v>
      </c>
      <c r="G237" s="37"/>
      <c r="H237" s="2"/>
      <c r="I237" s="38">
        <f t="shared" si="48"/>
        <v>0</v>
      </c>
      <c r="J237" s="2">
        <f t="shared" si="46"/>
        <v>0</v>
      </c>
      <c r="K237" s="2"/>
      <c r="L237" s="2"/>
      <c r="M237" s="2"/>
      <c r="N237" s="39"/>
      <c r="O237" s="40">
        <f t="shared" si="55"/>
        <v>0</v>
      </c>
      <c r="P237" s="2"/>
      <c r="Q237" s="47"/>
      <c r="R237" s="41" t="s">
        <v>23</v>
      </c>
      <c r="S237" s="41" t="s">
        <v>17</v>
      </c>
      <c r="T237" s="42">
        <f t="shared" si="47"/>
        <v>0</v>
      </c>
      <c r="U237" s="41">
        <f t="shared" si="49"/>
        <v>0</v>
      </c>
      <c r="W237" s="21"/>
      <c r="X237" s="21"/>
      <c r="Y237" s="21"/>
      <c r="Z237" s="21"/>
      <c r="AA237" s="21"/>
      <c r="AB237" s="21"/>
      <c r="AC237" s="21"/>
      <c r="AD237" s="21">
        <f ca="1">IF(ISERROR(COUNTIF(OFFSET('[1]Лист1'!$H$12:$H$20,-10,0),B237&amp;C237&amp;D237)),0,COUNTIF(OFFSET('[1]Лист1'!$H$12:$H$20,-10,0),B237&amp;C237&amp;D237))</f>
        <v>0</v>
      </c>
      <c r="AE237" s="21">
        <f ca="1">IF(ISERROR(INDEX(OFFSET('[1]Лист1'!$A$22:$F$178,-20,0),MATCH(E237&amp;S237,'[1]Лист1'!$D$2:$D$178,0),5+AD237)),0,INDEX(OFFSET('[1]Лист1'!$A$22:$F$178,-20,0),MATCH(E237&amp;S237,'[1]Лист1'!$D$2:$D$178,0),5+AD237))</f>
        <v>0</v>
      </c>
      <c r="AF237" s="21"/>
      <c r="AG237" s="21"/>
      <c r="AH237" s="21"/>
      <c r="AI237" s="21"/>
    </row>
    <row r="238" spans="1:35" s="42" customFormat="1" ht="14.25" outlineLevel="1">
      <c r="A238" s="47"/>
      <c r="B238" s="72">
        <f t="shared" si="50"/>
      </c>
      <c r="C238" s="73">
        <f t="shared" si="51"/>
      </c>
      <c r="D238" s="74">
        <f t="shared" si="52"/>
      </c>
      <c r="E238" s="48">
        <f t="shared" si="53"/>
        <v>0</v>
      </c>
      <c r="F238" s="49">
        <f t="shared" si="54"/>
        <v>0</v>
      </c>
      <c r="G238" s="37"/>
      <c r="H238" s="2"/>
      <c r="I238" s="38">
        <f t="shared" si="48"/>
        <v>0</v>
      </c>
      <c r="J238" s="2">
        <f t="shared" si="46"/>
        <v>0</v>
      </c>
      <c r="K238" s="2"/>
      <c r="L238" s="2"/>
      <c r="M238" s="2"/>
      <c r="N238" s="39"/>
      <c r="O238" s="40">
        <f t="shared" si="55"/>
        <v>0</v>
      </c>
      <c r="P238" s="2"/>
      <c r="Q238" s="47"/>
      <c r="R238" s="41" t="s">
        <v>23</v>
      </c>
      <c r="S238" s="41" t="s">
        <v>17</v>
      </c>
      <c r="T238" s="42">
        <f t="shared" si="47"/>
        <v>0</v>
      </c>
      <c r="U238" s="41">
        <f t="shared" si="49"/>
        <v>0</v>
      </c>
      <c r="W238" s="21"/>
      <c r="X238" s="21"/>
      <c r="Y238" s="21"/>
      <c r="Z238" s="21"/>
      <c r="AA238" s="21"/>
      <c r="AB238" s="21"/>
      <c r="AC238" s="21"/>
      <c r="AD238" s="21">
        <f ca="1">IF(ISERROR(COUNTIF(OFFSET('[1]Лист1'!$H$12:$H$20,-10,0),B238&amp;C238&amp;D238)),0,COUNTIF(OFFSET('[1]Лист1'!$H$12:$H$20,-10,0),B238&amp;C238&amp;D238))</f>
        <v>0</v>
      </c>
      <c r="AE238" s="21">
        <f ca="1">IF(ISERROR(INDEX(OFFSET('[1]Лист1'!$A$22:$F$178,-20,0),MATCH(E238&amp;S238,'[1]Лист1'!$D$2:$D$178,0),5+AD238)),0,INDEX(OFFSET('[1]Лист1'!$A$22:$F$178,-20,0),MATCH(E238&amp;S238,'[1]Лист1'!$D$2:$D$178,0),5+AD238))</f>
        <v>0</v>
      </c>
      <c r="AF238" s="21"/>
      <c r="AG238" s="21"/>
      <c r="AH238" s="21"/>
      <c r="AI238" s="21"/>
    </row>
    <row r="239" spans="1:35" s="42" customFormat="1" ht="14.25" outlineLevel="1">
      <c r="A239" s="47"/>
      <c r="B239" s="72">
        <f t="shared" si="50"/>
      </c>
      <c r="C239" s="73">
        <f t="shared" si="51"/>
      </c>
      <c r="D239" s="74">
        <f t="shared" si="52"/>
      </c>
      <c r="E239" s="48">
        <f t="shared" si="53"/>
        <v>0</v>
      </c>
      <c r="F239" s="49">
        <f t="shared" si="54"/>
        <v>0</v>
      </c>
      <c r="G239" s="37"/>
      <c r="H239" s="2"/>
      <c r="I239" s="38">
        <f t="shared" si="48"/>
        <v>0</v>
      </c>
      <c r="J239" s="2">
        <f t="shared" si="46"/>
        <v>0</v>
      </c>
      <c r="K239" s="2"/>
      <c r="L239" s="2"/>
      <c r="M239" s="2"/>
      <c r="N239" s="39"/>
      <c r="O239" s="40">
        <f t="shared" si="55"/>
        <v>0</v>
      </c>
      <c r="P239" s="2"/>
      <c r="Q239" s="47"/>
      <c r="R239" s="41" t="s">
        <v>23</v>
      </c>
      <c r="S239" s="41" t="s">
        <v>17</v>
      </c>
      <c r="T239" s="42">
        <f t="shared" si="47"/>
        <v>0</v>
      </c>
      <c r="U239" s="41">
        <f t="shared" si="49"/>
        <v>0</v>
      </c>
      <c r="W239" s="21"/>
      <c r="X239" s="21"/>
      <c r="Y239" s="21"/>
      <c r="Z239" s="21"/>
      <c r="AA239" s="21"/>
      <c r="AB239" s="21"/>
      <c r="AC239" s="21"/>
      <c r="AD239" s="21">
        <f ca="1">IF(ISERROR(COUNTIF(OFFSET('[1]Лист1'!$H$12:$H$20,-10,0),B239&amp;C239&amp;D239)),0,COUNTIF(OFFSET('[1]Лист1'!$H$12:$H$20,-10,0),B239&amp;C239&amp;D239))</f>
        <v>0</v>
      </c>
      <c r="AE239" s="21">
        <f ca="1">IF(ISERROR(INDEX(OFFSET('[1]Лист1'!$A$22:$F$178,-20,0),MATCH(E239&amp;S239,'[1]Лист1'!$D$2:$D$178,0),5+AD239)),0,INDEX(OFFSET('[1]Лист1'!$A$22:$F$178,-20,0),MATCH(E239&amp;S239,'[1]Лист1'!$D$2:$D$178,0),5+AD239))</f>
        <v>0</v>
      </c>
      <c r="AF239" s="21"/>
      <c r="AG239" s="21"/>
      <c r="AH239" s="21"/>
      <c r="AI239" s="21"/>
    </row>
    <row r="240" spans="1:35" s="42" customFormat="1" ht="14.25" outlineLevel="1">
      <c r="A240" s="47"/>
      <c r="B240" s="72">
        <f t="shared" si="50"/>
      </c>
      <c r="C240" s="73">
        <f t="shared" si="51"/>
      </c>
      <c r="D240" s="74">
        <f t="shared" si="52"/>
      </c>
      <c r="E240" s="48">
        <f t="shared" si="53"/>
        <v>0</v>
      </c>
      <c r="F240" s="49">
        <f t="shared" si="54"/>
        <v>0</v>
      </c>
      <c r="G240" s="37"/>
      <c r="H240" s="2"/>
      <c r="I240" s="38">
        <f t="shared" si="48"/>
        <v>0</v>
      </c>
      <c r="J240" s="2">
        <f t="shared" si="46"/>
        <v>0</v>
      </c>
      <c r="K240" s="2"/>
      <c r="L240" s="2"/>
      <c r="M240" s="2"/>
      <c r="N240" s="39"/>
      <c r="O240" s="40">
        <f t="shared" si="55"/>
        <v>0</v>
      </c>
      <c r="P240" s="2"/>
      <c r="Q240" s="47"/>
      <c r="R240" s="41" t="s">
        <v>23</v>
      </c>
      <c r="S240" s="41" t="s">
        <v>17</v>
      </c>
      <c r="T240" s="42">
        <f t="shared" si="47"/>
        <v>0</v>
      </c>
      <c r="U240" s="41">
        <f t="shared" si="49"/>
        <v>0</v>
      </c>
      <c r="W240" s="21"/>
      <c r="X240" s="21"/>
      <c r="Y240" s="21"/>
      <c r="Z240" s="21"/>
      <c r="AA240" s="21"/>
      <c r="AB240" s="21"/>
      <c r="AC240" s="21"/>
      <c r="AD240" s="21">
        <f ca="1">IF(ISERROR(COUNTIF(OFFSET('[1]Лист1'!$H$12:$H$20,-10,0),B240&amp;C240&amp;D240)),0,COUNTIF(OFFSET('[1]Лист1'!$H$12:$H$20,-10,0),B240&amp;C240&amp;D240))</f>
        <v>0</v>
      </c>
      <c r="AE240" s="21">
        <f ca="1">IF(ISERROR(INDEX(OFFSET('[1]Лист1'!$A$22:$F$178,-20,0),MATCH(E240&amp;S240,'[1]Лист1'!$D$2:$D$178,0),5+AD240)),0,INDEX(OFFSET('[1]Лист1'!$A$22:$F$178,-20,0),MATCH(E240&amp;S240,'[1]Лист1'!$D$2:$D$178,0),5+AD240))</f>
        <v>0</v>
      </c>
      <c r="AF240" s="21"/>
      <c r="AG240" s="21"/>
      <c r="AH240" s="21"/>
      <c r="AI240" s="21"/>
    </row>
    <row r="241" spans="1:31" s="42" customFormat="1" ht="14.25" outlineLevel="1">
      <c r="A241" s="47"/>
      <c r="B241" s="72">
        <f t="shared" si="50"/>
      </c>
      <c r="C241" s="73">
        <f t="shared" si="51"/>
      </c>
      <c r="D241" s="74">
        <f t="shared" si="52"/>
      </c>
      <c r="E241" s="48">
        <f t="shared" si="53"/>
        <v>0</v>
      </c>
      <c r="F241" s="49">
        <f t="shared" si="54"/>
        <v>0</v>
      </c>
      <c r="G241" s="37"/>
      <c r="H241" s="2"/>
      <c r="I241" s="38">
        <f t="shared" si="48"/>
        <v>0</v>
      </c>
      <c r="J241" s="2">
        <f t="shared" si="46"/>
        <v>0</v>
      </c>
      <c r="K241" s="2"/>
      <c r="L241" s="2"/>
      <c r="M241" s="2"/>
      <c r="N241" s="39"/>
      <c r="O241" s="40">
        <f t="shared" si="55"/>
        <v>0</v>
      </c>
      <c r="P241" s="2"/>
      <c r="Q241" s="47"/>
      <c r="R241" s="41" t="s">
        <v>23</v>
      </c>
      <c r="S241" s="41" t="s">
        <v>17</v>
      </c>
      <c r="T241" s="42">
        <f t="shared" si="47"/>
        <v>0</v>
      </c>
      <c r="U241" s="41">
        <f t="shared" si="49"/>
        <v>0</v>
      </c>
      <c r="X241" s="21"/>
      <c r="Y241" s="21"/>
      <c r="Z241" s="21"/>
      <c r="AD241" s="42">
        <f ca="1">IF(ISERROR(COUNTIF(OFFSET('[1]Лист1'!$H$12:$H$20,-10,0),B241&amp;C241&amp;D241)),0,COUNTIF(OFFSET('[1]Лист1'!$H$12:$H$20,-10,0),B241&amp;C241&amp;D241))</f>
        <v>0</v>
      </c>
      <c r="AE241" s="21">
        <f ca="1">IF(ISERROR(INDEX(OFFSET('[1]Лист1'!$A$22:$F$178,-20,0),MATCH(E241&amp;S241,'[1]Лист1'!$D$2:$D$178,0),5+AD241)),0,INDEX(OFFSET('[1]Лист1'!$A$22:$F$178,-20,0),MATCH(E241&amp;S241,'[1]Лист1'!$D$2:$D$178,0),5+AD241))</f>
        <v>0</v>
      </c>
    </row>
    <row r="242" spans="1:31" s="42" customFormat="1" ht="14.25" outlineLevel="1">
      <c r="A242" s="47"/>
      <c r="B242" s="72">
        <f t="shared" si="50"/>
      </c>
      <c r="C242" s="73">
        <f t="shared" si="51"/>
      </c>
      <c r="D242" s="74">
        <f t="shared" si="52"/>
      </c>
      <c r="E242" s="48">
        <f t="shared" si="53"/>
        <v>0</v>
      </c>
      <c r="F242" s="49">
        <f t="shared" si="54"/>
        <v>0</v>
      </c>
      <c r="G242" s="37"/>
      <c r="H242" s="2"/>
      <c r="I242" s="38">
        <f t="shared" si="48"/>
        <v>0</v>
      </c>
      <c r="J242" s="2">
        <f t="shared" si="46"/>
        <v>0</v>
      </c>
      <c r="K242" s="2"/>
      <c r="L242" s="2"/>
      <c r="M242" s="2"/>
      <c r="N242" s="39"/>
      <c r="O242" s="40">
        <f t="shared" si="55"/>
        <v>0</v>
      </c>
      <c r="P242" s="2"/>
      <c r="Q242" s="47"/>
      <c r="R242" s="41" t="s">
        <v>23</v>
      </c>
      <c r="S242" s="41" t="s">
        <v>17</v>
      </c>
      <c r="T242" s="42">
        <f t="shared" si="47"/>
        <v>0</v>
      </c>
      <c r="U242" s="41">
        <f t="shared" si="49"/>
        <v>0</v>
      </c>
      <c r="X242" s="21"/>
      <c r="Y242" s="21"/>
      <c r="Z242" s="21"/>
      <c r="AD242" s="42">
        <f ca="1">IF(ISERROR(COUNTIF(OFFSET('[1]Лист1'!$H$12:$H$20,-10,0),B242&amp;C242&amp;D242)),0,COUNTIF(OFFSET('[1]Лист1'!$H$12:$H$20,-10,0),B242&amp;C242&amp;D242))</f>
        <v>0</v>
      </c>
      <c r="AE242" s="21">
        <f ca="1">IF(ISERROR(INDEX(OFFSET('[1]Лист1'!$A$22:$F$178,-20,0),MATCH(E242&amp;S242,'[1]Лист1'!$D$2:$D$178,0),5+AD242)),0,INDEX(OFFSET('[1]Лист1'!$A$22:$F$178,-20,0),MATCH(E242&amp;S242,'[1]Лист1'!$D$2:$D$178,0),5+AD242))</f>
        <v>0</v>
      </c>
    </row>
    <row r="243" spans="1:31" s="42" customFormat="1" ht="14.25" outlineLevel="1">
      <c r="A243" s="47"/>
      <c r="B243" s="72">
        <f t="shared" si="50"/>
      </c>
      <c r="C243" s="73">
        <f t="shared" si="51"/>
      </c>
      <c r="D243" s="74">
        <f t="shared" si="52"/>
      </c>
      <c r="E243" s="48">
        <f t="shared" si="53"/>
        <v>0</v>
      </c>
      <c r="F243" s="49">
        <f t="shared" si="54"/>
        <v>0</v>
      </c>
      <c r="G243" s="37"/>
      <c r="H243" s="2"/>
      <c r="I243" s="38">
        <f t="shared" si="48"/>
        <v>0</v>
      </c>
      <c r="J243" s="2">
        <f t="shared" si="46"/>
        <v>0</v>
      </c>
      <c r="K243" s="2"/>
      <c r="L243" s="2"/>
      <c r="M243" s="2"/>
      <c r="N243" s="39"/>
      <c r="O243" s="40">
        <f t="shared" si="55"/>
        <v>0</v>
      </c>
      <c r="P243" s="2"/>
      <c r="Q243" s="47"/>
      <c r="R243" s="41" t="s">
        <v>23</v>
      </c>
      <c r="S243" s="41" t="s">
        <v>17</v>
      </c>
      <c r="T243" s="42">
        <f t="shared" si="47"/>
        <v>0</v>
      </c>
      <c r="U243" s="41">
        <f t="shared" si="49"/>
        <v>0</v>
      </c>
      <c r="X243" s="21"/>
      <c r="Y243" s="21"/>
      <c r="Z243" s="21"/>
      <c r="AD243" s="42">
        <f ca="1">IF(ISERROR(COUNTIF(OFFSET('[1]Лист1'!$H$12:$H$20,-10,0),B243&amp;C243&amp;D243)),0,COUNTIF(OFFSET('[1]Лист1'!$H$12:$H$20,-10,0),B243&amp;C243&amp;D243))</f>
        <v>0</v>
      </c>
      <c r="AE243" s="21">
        <f ca="1">IF(ISERROR(INDEX(OFFSET('[1]Лист1'!$A$22:$F$178,-20,0),MATCH(E243&amp;S243,'[1]Лист1'!$D$2:$D$178,0),5+AD243)),0,INDEX(OFFSET('[1]Лист1'!$A$22:$F$178,-20,0),MATCH(E243&amp;S243,'[1]Лист1'!$D$2:$D$178,0),5+AD243))</f>
        <v>0</v>
      </c>
    </row>
    <row r="244" spans="1:31" s="42" customFormat="1" ht="14.25" outlineLevel="1">
      <c r="A244" s="47"/>
      <c r="B244" s="72">
        <f t="shared" si="50"/>
      </c>
      <c r="C244" s="73">
        <f t="shared" si="51"/>
      </c>
      <c r="D244" s="74">
        <f t="shared" si="52"/>
      </c>
      <c r="E244" s="48">
        <f t="shared" si="53"/>
        <v>0</v>
      </c>
      <c r="F244" s="49">
        <f t="shared" si="54"/>
        <v>0</v>
      </c>
      <c r="G244" s="37"/>
      <c r="H244" s="2"/>
      <c r="I244" s="38">
        <f t="shared" si="48"/>
        <v>0</v>
      </c>
      <c r="J244" s="2">
        <f t="shared" si="46"/>
        <v>0</v>
      </c>
      <c r="K244" s="2"/>
      <c r="L244" s="2"/>
      <c r="M244" s="2"/>
      <c r="N244" s="39"/>
      <c r="O244" s="40">
        <f t="shared" si="55"/>
        <v>0</v>
      </c>
      <c r="P244" s="2"/>
      <c r="Q244" s="47"/>
      <c r="R244" s="41" t="s">
        <v>23</v>
      </c>
      <c r="S244" s="41" t="s">
        <v>17</v>
      </c>
      <c r="T244" s="42">
        <f t="shared" si="47"/>
        <v>0</v>
      </c>
      <c r="U244" s="41">
        <f t="shared" si="49"/>
        <v>0</v>
      </c>
      <c r="Z244" s="21"/>
      <c r="AD244" s="42">
        <f ca="1">IF(ISERROR(COUNTIF(OFFSET('[1]Лист1'!$H$12:$H$20,-10,0),B244&amp;C244&amp;D244)),0,COUNTIF(OFFSET('[1]Лист1'!$H$12:$H$20,-10,0),B244&amp;C244&amp;D244))</f>
        <v>0</v>
      </c>
      <c r="AE244" s="21">
        <f ca="1">IF(ISERROR(INDEX(OFFSET('[1]Лист1'!$A$22:$F$178,-20,0),MATCH(E244&amp;S244,'[1]Лист1'!$D$2:$D$178,0),5+AD244)),0,INDEX(OFFSET('[1]Лист1'!$A$22:$F$178,-20,0),MATCH(E244&amp;S244,'[1]Лист1'!$D$2:$D$178,0),5+AD244))</f>
        <v>0</v>
      </c>
    </row>
    <row r="245" spans="1:31" s="42" customFormat="1" ht="14.25" outlineLevel="1">
      <c r="A245" s="47"/>
      <c r="B245" s="72">
        <f t="shared" si="50"/>
      </c>
      <c r="C245" s="73">
        <f t="shared" si="51"/>
      </c>
      <c r="D245" s="74">
        <f t="shared" si="52"/>
      </c>
      <c r="E245" s="48">
        <f t="shared" si="53"/>
        <v>0</v>
      </c>
      <c r="F245" s="49">
        <f t="shared" si="54"/>
        <v>0</v>
      </c>
      <c r="G245" s="37"/>
      <c r="H245" s="2"/>
      <c r="I245" s="38">
        <f t="shared" si="48"/>
        <v>0</v>
      </c>
      <c r="J245" s="2">
        <f t="shared" si="46"/>
        <v>0</v>
      </c>
      <c r="K245" s="2"/>
      <c r="L245" s="2"/>
      <c r="M245" s="2"/>
      <c r="N245" s="39"/>
      <c r="O245" s="40">
        <f t="shared" si="55"/>
        <v>0</v>
      </c>
      <c r="P245" s="2"/>
      <c r="Q245" s="47"/>
      <c r="R245" s="41" t="s">
        <v>23</v>
      </c>
      <c r="S245" s="41" t="s">
        <v>17</v>
      </c>
      <c r="T245" s="42">
        <f t="shared" si="47"/>
        <v>0</v>
      </c>
      <c r="U245" s="41">
        <f t="shared" si="49"/>
        <v>0</v>
      </c>
      <c r="Z245" s="21"/>
      <c r="AD245" s="42">
        <f ca="1">IF(ISERROR(COUNTIF(OFFSET('[1]Лист1'!$H$12:$H$20,-10,0),B245&amp;C245&amp;D245)),0,COUNTIF(OFFSET('[1]Лист1'!$H$12:$H$20,-10,0),B245&amp;C245&amp;D245))</f>
        <v>0</v>
      </c>
      <c r="AE245" s="21">
        <f ca="1">IF(ISERROR(INDEX(OFFSET('[1]Лист1'!$A$22:$F$178,-20,0),MATCH(E245&amp;S245,'[1]Лист1'!$D$2:$D$178,0),5+AD245)),0,INDEX(OFFSET('[1]Лист1'!$A$22:$F$178,-20,0),MATCH(E245&amp;S245,'[1]Лист1'!$D$2:$D$178,0),5+AD245))</f>
        <v>0</v>
      </c>
    </row>
    <row r="246" spans="1:31" s="42" customFormat="1" ht="14.25" outlineLevel="1">
      <c r="A246" s="47"/>
      <c r="B246" s="72">
        <f t="shared" si="50"/>
      </c>
      <c r="C246" s="73">
        <f t="shared" si="51"/>
      </c>
      <c r="D246" s="74">
        <f t="shared" si="52"/>
      </c>
      <c r="E246" s="48">
        <f t="shared" si="53"/>
        <v>0</v>
      </c>
      <c r="F246" s="49">
        <f t="shared" si="54"/>
        <v>0</v>
      </c>
      <c r="G246" s="37"/>
      <c r="H246" s="2"/>
      <c r="I246" s="38">
        <f t="shared" si="48"/>
        <v>0</v>
      </c>
      <c r="J246" s="2">
        <f t="shared" si="46"/>
        <v>0</v>
      </c>
      <c r="K246" s="2"/>
      <c r="L246" s="2"/>
      <c r="M246" s="2"/>
      <c r="N246" s="39"/>
      <c r="O246" s="40">
        <f t="shared" si="55"/>
        <v>0</v>
      </c>
      <c r="P246" s="2"/>
      <c r="Q246" s="47"/>
      <c r="R246" s="41" t="s">
        <v>23</v>
      </c>
      <c r="S246" s="41" t="s">
        <v>17</v>
      </c>
      <c r="T246" s="42">
        <f t="shared" si="47"/>
        <v>0</v>
      </c>
      <c r="U246" s="41">
        <f t="shared" si="49"/>
        <v>0</v>
      </c>
      <c r="Z246" s="21"/>
      <c r="AD246" s="42">
        <f ca="1">IF(ISERROR(COUNTIF(OFFSET('[1]Лист1'!$H$12:$H$20,-10,0),B246&amp;C246&amp;D246)),0,COUNTIF(OFFSET('[1]Лист1'!$H$12:$H$20,-10,0),B246&amp;C246&amp;D246))</f>
        <v>0</v>
      </c>
      <c r="AE246" s="21">
        <f ca="1">IF(ISERROR(INDEX(OFFSET('[1]Лист1'!$A$22:$F$178,-20,0),MATCH(E246&amp;S246,'[1]Лист1'!$D$2:$D$178,0),5+AD246)),0,INDEX(OFFSET('[1]Лист1'!$A$22:$F$178,-20,0),MATCH(E246&amp;S246,'[1]Лист1'!$D$2:$D$178,0),5+AD246))</f>
        <v>0</v>
      </c>
    </row>
    <row r="247" spans="1:31" s="42" customFormat="1" ht="14.25" outlineLevel="1">
      <c r="A247" s="47"/>
      <c r="B247" s="72">
        <f t="shared" si="50"/>
      </c>
      <c r="C247" s="73">
        <f t="shared" si="51"/>
      </c>
      <c r="D247" s="74">
        <f t="shared" si="52"/>
      </c>
      <c r="E247" s="48">
        <f t="shared" si="53"/>
        <v>0</v>
      </c>
      <c r="F247" s="49">
        <f t="shared" si="54"/>
        <v>0</v>
      </c>
      <c r="G247" s="37"/>
      <c r="H247" s="2"/>
      <c r="I247" s="38">
        <f t="shared" si="48"/>
        <v>0</v>
      </c>
      <c r="J247" s="2">
        <f t="shared" si="46"/>
        <v>0</v>
      </c>
      <c r="K247" s="2"/>
      <c r="L247" s="2"/>
      <c r="M247" s="2"/>
      <c r="N247" s="39"/>
      <c r="O247" s="40">
        <f t="shared" si="55"/>
        <v>0</v>
      </c>
      <c r="P247" s="2"/>
      <c r="Q247" s="47"/>
      <c r="R247" s="41" t="s">
        <v>23</v>
      </c>
      <c r="S247" s="41" t="s">
        <v>17</v>
      </c>
      <c r="T247" s="42">
        <f t="shared" si="47"/>
        <v>0</v>
      </c>
      <c r="U247" s="41">
        <f t="shared" si="49"/>
        <v>0</v>
      </c>
      <c r="Z247" s="21"/>
      <c r="AD247" s="42">
        <f ca="1">IF(ISERROR(COUNTIF(OFFSET('[1]Лист1'!$H$12:$H$20,-10,0),B247&amp;C247&amp;D247)),0,COUNTIF(OFFSET('[1]Лист1'!$H$12:$H$20,-10,0),B247&amp;C247&amp;D247))</f>
        <v>0</v>
      </c>
      <c r="AE247" s="21">
        <f ca="1">IF(ISERROR(INDEX(OFFSET('[1]Лист1'!$A$22:$F$178,-20,0),MATCH(E247&amp;S247,'[1]Лист1'!$D$2:$D$178,0),5+AD247)),0,INDEX(OFFSET('[1]Лист1'!$A$22:$F$178,-20,0),MATCH(E247&amp;S247,'[1]Лист1'!$D$2:$D$178,0),5+AD247))</f>
        <v>0</v>
      </c>
    </row>
    <row r="248" spans="1:31" s="42" customFormat="1" ht="14.25" outlineLevel="1">
      <c r="A248" s="47"/>
      <c r="B248" s="72">
        <f t="shared" si="50"/>
      </c>
      <c r="C248" s="73">
        <f t="shared" si="51"/>
      </c>
      <c r="D248" s="74">
        <f t="shared" si="52"/>
      </c>
      <c r="E248" s="48">
        <f t="shared" si="53"/>
        <v>0</v>
      </c>
      <c r="F248" s="49">
        <f t="shared" si="54"/>
        <v>0</v>
      </c>
      <c r="G248" s="37"/>
      <c r="H248" s="2"/>
      <c r="I248" s="38">
        <f t="shared" si="48"/>
        <v>0</v>
      </c>
      <c r="J248" s="2">
        <f aca="true" t="shared" si="56" ref="J248:J311">ROUND(H248*I248,2)</f>
        <v>0</v>
      </c>
      <c r="K248" s="2"/>
      <c r="L248" s="2"/>
      <c r="M248" s="2"/>
      <c r="N248" s="39"/>
      <c r="O248" s="40">
        <f t="shared" si="55"/>
        <v>0</v>
      </c>
      <c r="P248" s="2"/>
      <c r="Q248" s="47"/>
      <c r="R248" s="41" t="s">
        <v>23</v>
      </c>
      <c r="S248" s="41" t="s">
        <v>17</v>
      </c>
      <c r="T248" s="42">
        <f t="shared" si="47"/>
        <v>0</v>
      </c>
      <c r="U248" s="41">
        <f t="shared" si="49"/>
        <v>0</v>
      </c>
      <c r="Z248" s="21"/>
      <c r="AD248" s="42">
        <f ca="1">IF(ISERROR(COUNTIF(OFFSET('[1]Лист1'!$H$12:$H$20,-10,0),B248&amp;C248&amp;D248)),0,COUNTIF(OFFSET('[1]Лист1'!$H$12:$H$20,-10,0),B248&amp;C248&amp;D248))</f>
        <v>0</v>
      </c>
      <c r="AE248" s="21">
        <f ca="1">IF(ISERROR(INDEX(OFFSET('[1]Лист1'!$A$22:$F$178,-20,0),MATCH(E248&amp;S248,'[1]Лист1'!$D$2:$D$178,0),5+AD248)),0,INDEX(OFFSET('[1]Лист1'!$A$22:$F$178,-20,0),MATCH(E248&amp;S248,'[1]Лист1'!$D$2:$D$178,0),5+AD248))</f>
        <v>0</v>
      </c>
    </row>
    <row r="249" spans="1:31" s="42" customFormat="1" ht="14.25" outlineLevel="1">
      <c r="A249" s="47"/>
      <c r="B249" s="72">
        <f t="shared" si="50"/>
      </c>
      <c r="C249" s="73">
        <f t="shared" si="51"/>
      </c>
      <c r="D249" s="74">
        <f t="shared" si="52"/>
      </c>
      <c r="E249" s="48">
        <f t="shared" si="53"/>
        <v>0</v>
      </c>
      <c r="F249" s="49">
        <f t="shared" si="54"/>
        <v>0</v>
      </c>
      <c r="G249" s="37"/>
      <c r="H249" s="2"/>
      <c r="I249" s="38">
        <f t="shared" si="48"/>
        <v>0</v>
      </c>
      <c r="J249" s="2">
        <f t="shared" si="56"/>
        <v>0</v>
      </c>
      <c r="K249" s="2"/>
      <c r="L249" s="2"/>
      <c r="M249" s="2"/>
      <c r="N249" s="39"/>
      <c r="O249" s="40">
        <f t="shared" si="55"/>
        <v>0</v>
      </c>
      <c r="P249" s="2"/>
      <c r="Q249" s="47"/>
      <c r="R249" s="41" t="s">
        <v>23</v>
      </c>
      <c r="S249" s="41" t="s">
        <v>17</v>
      </c>
      <c r="T249" s="42">
        <f t="shared" si="47"/>
        <v>0</v>
      </c>
      <c r="U249" s="41">
        <f t="shared" si="49"/>
        <v>0</v>
      </c>
      <c r="Z249" s="21"/>
      <c r="AD249" s="42">
        <f ca="1">IF(ISERROR(COUNTIF(OFFSET('[1]Лист1'!$H$12:$H$20,-10,0),B249&amp;C249&amp;D249)),0,COUNTIF(OFFSET('[1]Лист1'!$H$12:$H$20,-10,0),B249&amp;C249&amp;D249))</f>
        <v>0</v>
      </c>
      <c r="AE249" s="21">
        <f ca="1">IF(ISERROR(INDEX(OFFSET('[1]Лист1'!$A$22:$F$178,-20,0),MATCH(E249&amp;S249,'[1]Лист1'!$D$2:$D$178,0),5+AD249)),0,INDEX(OFFSET('[1]Лист1'!$A$22:$F$178,-20,0),MATCH(E249&amp;S249,'[1]Лист1'!$D$2:$D$178,0),5+AD249))</f>
        <v>0</v>
      </c>
    </row>
    <row r="250" spans="1:31" s="42" customFormat="1" ht="14.25" outlineLevel="1">
      <c r="A250" s="47"/>
      <c r="B250" s="72">
        <f t="shared" si="50"/>
      </c>
      <c r="C250" s="73">
        <f t="shared" si="51"/>
      </c>
      <c r="D250" s="74">
        <f t="shared" si="52"/>
      </c>
      <c r="E250" s="48">
        <f t="shared" si="53"/>
        <v>0</v>
      </c>
      <c r="F250" s="49">
        <f t="shared" si="54"/>
        <v>0</v>
      </c>
      <c r="G250" s="37"/>
      <c r="H250" s="2"/>
      <c r="I250" s="38">
        <f t="shared" si="48"/>
        <v>0</v>
      </c>
      <c r="J250" s="2">
        <f t="shared" si="56"/>
        <v>0</v>
      </c>
      <c r="K250" s="2"/>
      <c r="L250" s="2"/>
      <c r="M250" s="2"/>
      <c r="N250" s="39"/>
      <c r="O250" s="40">
        <f t="shared" si="55"/>
        <v>0</v>
      </c>
      <c r="P250" s="2"/>
      <c r="Q250" s="47"/>
      <c r="R250" s="41" t="s">
        <v>23</v>
      </c>
      <c r="S250" s="41" t="s">
        <v>17</v>
      </c>
      <c r="T250" s="42">
        <f t="shared" si="47"/>
        <v>0</v>
      </c>
      <c r="U250" s="41">
        <f t="shared" si="49"/>
        <v>0</v>
      </c>
      <c r="Z250" s="21"/>
      <c r="AD250" s="42">
        <f ca="1">IF(ISERROR(COUNTIF(OFFSET('[1]Лист1'!$H$12:$H$20,-10,0),B250&amp;C250&amp;D250)),0,COUNTIF(OFFSET('[1]Лист1'!$H$12:$H$20,-10,0),B250&amp;C250&amp;D250))</f>
        <v>0</v>
      </c>
      <c r="AE250" s="21">
        <f ca="1">IF(ISERROR(INDEX(OFFSET('[1]Лист1'!$A$22:$F$178,-20,0),MATCH(E250&amp;S250,'[1]Лист1'!$D$2:$D$178,0),5+AD250)),0,INDEX(OFFSET('[1]Лист1'!$A$22:$F$178,-20,0),MATCH(E250&amp;S250,'[1]Лист1'!$D$2:$D$178,0),5+AD250))</f>
        <v>0</v>
      </c>
    </row>
    <row r="251" spans="1:31" s="42" customFormat="1" ht="14.25" outlineLevel="1">
      <c r="A251" s="47"/>
      <c r="B251" s="72">
        <f t="shared" si="50"/>
      </c>
      <c r="C251" s="73">
        <f t="shared" si="51"/>
      </c>
      <c r="D251" s="74">
        <f t="shared" si="52"/>
      </c>
      <c r="E251" s="48">
        <f t="shared" si="53"/>
        <v>0</v>
      </c>
      <c r="F251" s="49">
        <f t="shared" si="54"/>
        <v>0</v>
      </c>
      <c r="G251" s="37"/>
      <c r="H251" s="2"/>
      <c r="I251" s="38">
        <f t="shared" si="48"/>
        <v>0</v>
      </c>
      <c r="J251" s="2">
        <f t="shared" si="56"/>
        <v>0</v>
      </c>
      <c r="K251" s="2"/>
      <c r="L251" s="2"/>
      <c r="M251" s="2"/>
      <c r="N251" s="39"/>
      <c r="O251" s="40">
        <f t="shared" si="55"/>
        <v>0</v>
      </c>
      <c r="P251" s="2"/>
      <c r="Q251" s="47"/>
      <c r="R251" s="41" t="s">
        <v>23</v>
      </c>
      <c r="S251" s="41" t="s">
        <v>17</v>
      </c>
      <c r="T251" s="42">
        <f t="shared" si="47"/>
        <v>0</v>
      </c>
      <c r="U251" s="41">
        <f t="shared" si="49"/>
        <v>0</v>
      </c>
      <c r="Z251" s="21"/>
      <c r="AD251" s="42">
        <f ca="1">IF(ISERROR(COUNTIF(OFFSET('[1]Лист1'!$H$12:$H$20,-10,0),B251&amp;C251&amp;D251)),0,COUNTIF(OFFSET('[1]Лист1'!$H$12:$H$20,-10,0),B251&amp;C251&amp;D251))</f>
        <v>0</v>
      </c>
      <c r="AE251" s="21">
        <f ca="1">IF(ISERROR(INDEX(OFFSET('[1]Лист1'!$A$22:$F$178,-20,0),MATCH(E251&amp;S251,'[1]Лист1'!$D$2:$D$178,0),5+AD251)),0,INDEX(OFFSET('[1]Лист1'!$A$22:$F$178,-20,0),MATCH(E251&amp;S251,'[1]Лист1'!$D$2:$D$178,0),5+AD251))</f>
        <v>0</v>
      </c>
    </row>
    <row r="252" spans="1:31" s="42" customFormat="1" ht="14.25" outlineLevel="1">
      <c r="A252" s="47"/>
      <c r="B252" s="72">
        <f t="shared" si="50"/>
      </c>
      <c r="C252" s="73">
        <f t="shared" si="51"/>
      </c>
      <c r="D252" s="74">
        <f t="shared" si="52"/>
      </c>
      <c r="E252" s="48">
        <f t="shared" si="53"/>
        <v>0</v>
      </c>
      <c r="F252" s="49">
        <f t="shared" si="54"/>
        <v>0</v>
      </c>
      <c r="G252" s="37"/>
      <c r="H252" s="2"/>
      <c r="I252" s="38">
        <f t="shared" si="48"/>
        <v>0</v>
      </c>
      <c r="J252" s="2">
        <f t="shared" si="56"/>
        <v>0</v>
      </c>
      <c r="K252" s="2"/>
      <c r="L252" s="2"/>
      <c r="M252" s="2"/>
      <c r="N252" s="39"/>
      <c r="O252" s="40">
        <f t="shared" si="55"/>
        <v>0</v>
      </c>
      <c r="P252" s="2"/>
      <c r="Q252" s="47"/>
      <c r="R252" s="41" t="s">
        <v>23</v>
      </c>
      <c r="S252" s="41" t="s">
        <v>17</v>
      </c>
      <c r="T252" s="42">
        <f t="shared" si="47"/>
        <v>0</v>
      </c>
      <c r="U252" s="41">
        <f t="shared" si="49"/>
        <v>0</v>
      </c>
      <c r="Z252" s="21"/>
      <c r="AD252" s="42">
        <f ca="1">IF(ISERROR(COUNTIF(OFFSET('[1]Лист1'!$H$12:$H$20,-10,0),B252&amp;C252&amp;D252)),0,COUNTIF(OFFSET('[1]Лист1'!$H$12:$H$20,-10,0),B252&amp;C252&amp;D252))</f>
        <v>0</v>
      </c>
      <c r="AE252" s="21">
        <f ca="1">IF(ISERROR(INDEX(OFFSET('[1]Лист1'!$A$22:$F$178,-20,0),MATCH(E252&amp;S252,'[1]Лист1'!$D$2:$D$178,0),5+AD252)),0,INDEX(OFFSET('[1]Лист1'!$A$22:$F$178,-20,0),MATCH(E252&amp;S252,'[1]Лист1'!$D$2:$D$178,0),5+AD252))</f>
        <v>0</v>
      </c>
    </row>
    <row r="253" spans="1:31" s="42" customFormat="1" ht="14.25" outlineLevel="1">
      <c r="A253" s="47"/>
      <c r="B253" s="72">
        <f t="shared" si="50"/>
      </c>
      <c r="C253" s="73">
        <f t="shared" si="51"/>
      </c>
      <c r="D253" s="74">
        <f t="shared" si="52"/>
      </c>
      <c r="E253" s="48">
        <f t="shared" si="53"/>
        <v>0</v>
      </c>
      <c r="F253" s="49">
        <f t="shared" si="54"/>
        <v>0</v>
      </c>
      <c r="G253" s="37"/>
      <c r="H253" s="2"/>
      <c r="I253" s="38">
        <f t="shared" si="48"/>
        <v>0</v>
      </c>
      <c r="J253" s="2">
        <f t="shared" si="56"/>
        <v>0</v>
      </c>
      <c r="K253" s="2"/>
      <c r="L253" s="2"/>
      <c r="M253" s="2"/>
      <c r="N253" s="39"/>
      <c r="O253" s="40">
        <f t="shared" si="55"/>
        <v>0</v>
      </c>
      <c r="P253" s="2"/>
      <c r="Q253" s="47"/>
      <c r="R253" s="41" t="s">
        <v>23</v>
      </c>
      <c r="S253" s="41" t="s">
        <v>17</v>
      </c>
      <c r="T253" s="42">
        <f t="shared" si="47"/>
        <v>0</v>
      </c>
      <c r="U253" s="41">
        <f t="shared" si="49"/>
        <v>0</v>
      </c>
      <c r="AD253" s="42">
        <f ca="1">IF(ISERROR(COUNTIF(OFFSET('[1]Лист1'!$H$12:$H$20,-10,0),B253&amp;C253&amp;D253)),0,COUNTIF(OFFSET('[1]Лист1'!$H$12:$H$20,-10,0),B253&amp;C253&amp;D253))</f>
        <v>0</v>
      </c>
      <c r="AE253" s="21">
        <f ca="1">IF(ISERROR(INDEX(OFFSET('[1]Лист1'!$A$22:$F$178,-20,0),MATCH(E253&amp;S253,'[1]Лист1'!$D$2:$D$178,0),5+AD253)),0,INDEX(OFFSET('[1]Лист1'!$A$22:$F$178,-20,0),MATCH(E253&amp;S253,'[1]Лист1'!$D$2:$D$178,0),5+AD253))</f>
        <v>0</v>
      </c>
    </row>
    <row r="254" spans="1:31" s="42" customFormat="1" ht="14.25" outlineLevel="1">
      <c r="A254" s="47"/>
      <c r="B254" s="72">
        <f t="shared" si="50"/>
      </c>
      <c r="C254" s="73">
        <f t="shared" si="51"/>
      </c>
      <c r="D254" s="74">
        <f t="shared" si="52"/>
      </c>
      <c r="E254" s="48">
        <f t="shared" si="53"/>
        <v>0</v>
      </c>
      <c r="F254" s="49">
        <f t="shared" si="54"/>
        <v>0</v>
      </c>
      <c r="G254" s="37"/>
      <c r="H254" s="2"/>
      <c r="I254" s="38">
        <f t="shared" si="48"/>
        <v>0</v>
      </c>
      <c r="J254" s="2">
        <f t="shared" si="56"/>
        <v>0</v>
      </c>
      <c r="K254" s="2"/>
      <c r="L254" s="2"/>
      <c r="M254" s="2"/>
      <c r="N254" s="39"/>
      <c r="O254" s="40">
        <f t="shared" si="55"/>
        <v>0</v>
      </c>
      <c r="P254" s="2"/>
      <c r="Q254" s="47"/>
      <c r="R254" s="41" t="s">
        <v>23</v>
      </c>
      <c r="S254" s="41" t="s">
        <v>17</v>
      </c>
      <c r="T254" s="42">
        <f t="shared" si="47"/>
        <v>0</v>
      </c>
      <c r="U254" s="41">
        <f t="shared" si="49"/>
        <v>0</v>
      </c>
      <c r="AD254" s="42">
        <f ca="1">IF(ISERROR(COUNTIF(OFFSET('[1]Лист1'!$H$12:$H$20,-10,0),B254&amp;C254&amp;D254)),0,COUNTIF(OFFSET('[1]Лист1'!$H$12:$H$20,-10,0),B254&amp;C254&amp;D254))</f>
        <v>0</v>
      </c>
      <c r="AE254" s="21">
        <f ca="1">IF(ISERROR(INDEX(OFFSET('[1]Лист1'!$A$22:$F$178,-20,0),MATCH(E254&amp;S254,'[1]Лист1'!$D$2:$D$178,0),5+AD254)),0,INDEX(OFFSET('[1]Лист1'!$A$22:$F$178,-20,0),MATCH(E254&amp;S254,'[1]Лист1'!$D$2:$D$178,0),5+AD254))</f>
        <v>0</v>
      </c>
    </row>
    <row r="255" spans="1:31" s="42" customFormat="1" ht="14.25" outlineLevel="1">
      <c r="A255" s="47"/>
      <c r="B255" s="72">
        <f t="shared" si="50"/>
      </c>
      <c r="C255" s="73">
        <f t="shared" si="51"/>
      </c>
      <c r="D255" s="74">
        <f t="shared" si="52"/>
      </c>
      <c r="E255" s="48">
        <f t="shared" si="53"/>
        <v>0</v>
      </c>
      <c r="F255" s="49">
        <f t="shared" si="54"/>
        <v>0</v>
      </c>
      <c r="G255" s="37"/>
      <c r="H255" s="2"/>
      <c r="I255" s="38">
        <f t="shared" si="48"/>
        <v>0</v>
      </c>
      <c r="J255" s="2">
        <f t="shared" si="56"/>
        <v>0</v>
      </c>
      <c r="K255" s="2"/>
      <c r="L255" s="2"/>
      <c r="M255" s="2"/>
      <c r="N255" s="39"/>
      <c r="O255" s="40">
        <f t="shared" si="55"/>
        <v>0</v>
      </c>
      <c r="P255" s="2"/>
      <c r="Q255" s="47"/>
      <c r="R255" s="41" t="s">
        <v>23</v>
      </c>
      <c r="S255" s="41" t="s">
        <v>17</v>
      </c>
      <c r="T255" s="42">
        <f t="shared" si="47"/>
        <v>0</v>
      </c>
      <c r="U255" s="41">
        <f t="shared" si="49"/>
        <v>0</v>
      </c>
      <c r="AD255" s="42">
        <f ca="1">IF(ISERROR(COUNTIF(OFFSET('[1]Лист1'!$H$12:$H$20,-10,0),B255&amp;C255&amp;D255)),0,COUNTIF(OFFSET('[1]Лист1'!$H$12:$H$20,-10,0),B255&amp;C255&amp;D255))</f>
        <v>0</v>
      </c>
      <c r="AE255" s="21">
        <f ca="1">IF(ISERROR(INDEX(OFFSET('[1]Лист1'!$A$22:$F$178,-20,0),MATCH(E255&amp;S255,'[1]Лист1'!$D$2:$D$178,0),5+AD255)),0,INDEX(OFFSET('[1]Лист1'!$A$22:$F$178,-20,0),MATCH(E255&amp;S255,'[1]Лист1'!$D$2:$D$178,0),5+AD255))</f>
        <v>0</v>
      </c>
    </row>
    <row r="256" spans="1:31" s="42" customFormat="1" ht="14.25" outlineLevel="1">
      <c r="A256" s="47"/>
      <c r="B256" s="72">
        <f t="shared" si="50"/>
      </c>
      <c r="C256" s="73">
        <f t="shared" si="51"/>
      </c>
      <c r="D256" s="74">
        <f t="shared" si="52"/>
      </c>
      <c r="E256" s="48">
        <f t="shared" si="53"/>
        <v>0</v>
      </c>
      <c r="F256" s="49">
        <f t="shared" si="54"/>
        <v>0</v>
      </c>
      <c r="G256" s="37"/>
      <c r="H256" s="2"/>
      <c r="I256" s="38">
        <f t="shared" si="48"/>
        <v>0</v>
      </c>
      <c r="J256" s="2">
        <f t="shared" si="56"/>
        <v>0</v>
      </c>
      <c r="K256" s="2"/>
      <c r="L256" s="2"/>
      <c r="M256" s="2"/>
      <c r="N256" s="39"/>
      <c r="O256" s="40">
        <f t="shared" si="55"/>
        <v>0</v>
      </c>
      <c r="P256" s="2"/>
      <c r="Q256" s="47"/>
      <c r="R256" s="41" t="s">
        <v>23</v>
      </c>
      <c r="S256" s="41" t="s">
        <v>17</v>
      </c>
      <c r="T256" s="42">
        <f t="shared" si="47"/>
        <v>0</v>
      </c>
      <c r="U256" s="41">
        <f t="shared" si="49"/>
        <v>0</v>
      </c>
      <c r="AD256" s="42">
        <f ca="1">IF(ISERROR(COUNTIF(OFFSET('[1]Лист1'!$H$12:$H$20,-10,0),B256&amp;C256&amp;D256)),0,COUNTIF(OFFSET('[1]Лист1'!$H$12:$H$20,-10,0),B256&amp;C256&amp;D256))</f>
        <v>0</v>
      </c>
      <c r="AE256" s="21">
        <f ca="1">IF(ISERROR(INDEX(OFFSET('[1]Лист1'!$A$22:$F$178,-20,0),MATCH(E256&amp;S256,'[1]Лист1'!$D$2:$D$178,0),5+AD256)),0,INDEX(OFFSET('[1]Лист1'!$A$22:$F$178,-20,0),MATCH(E256&amp;S256,'[1]Лист1'!$D$2:$D$178,0),5+AD256))</f>
        <v>0</v>
      </c>
    </row>
    <row r="257" spans="1:31" s="42" customFormat="1" ht="14.25" outlineLevel="1">
      <c r="A257" s="47"/>
      <c r="B257" s="72">
        <f t="shared" si="50"/>
      </c>
      <c r="C257" s="73">
        <f t="shared" si="51"/>
      </c>
      <c r="D257" s="74">
        <f t="shared" si="52"/>
      </c>
      <c r="E257" s="48">
        <f t="shared" si="53"/>
        <v>0</v>
      </c>
      <c r="F257" s="49">
        <f t="shared" si="54"/>
        <v>0</v>
      </c>
      <c r="G257" s="37"/>
      <c r="H257" s="2"/>
      <c r="I257" s="38">
        <f t="shared" si="48"/>
        <v>0</v>
      </c>
      <c r="J257" s="2">
        <f t="shared" si="56"/>
        <v>0</v>
      </c>
      <c r="K257" s="2"/>
      <c r="L257" s="2"/>
      <c r="M257" s="2"/>
      <c r="N257" s="39"/>
      <c r="O257" s="40">
        <f t="shared" si="55"/>
        <v>0</v>
      </c>
      <c r="P257" s="2"/>
      <c r="Q257" s="47"/>
      <c r="R257" s="41" t="s">
        <v>23</v>
      </c>
      <c r="S257" s="41" t="s">
        <v>17</v>
      </c>
      <c r="T257" s="42">
        <f t="shared" si="47"/>
        <v>0</v>
      </c>
      <c r="U257" s="41">
        <f t="shared" si="49"/>
        <v>0</v>
      </c>
      <c r="AD257" s="42">
        <f ca="1">IF(ISERROR(COUNTIF(OFFSET('[1]Лист1'!$H$12:$H$20,-10,0),B257&amp;C257&amp;D257)),0,COUNTIF(OFFSET('[1]Лист1'!$H$12:$H$20,-10,0),B257&amp;C257&amp;D257))</f>
        <v>0</v>
      </c>
      <c r="AE257" s="21">
        <f ca="1">IF(ISERROR(INDEX(OFFSET('[1]Лист1'!$A$22:$F$178,-20,0),MATCH(E257&amp;S257,'[1]Лист1'!$D$2:$D$178,0),5+AD257)),0,INDEX(OFFSET('[1]Лист1'!$A$22:$F$178,-20,0),MATCH(E257&amp;S257,'[1]Лист1'!$D$2:$D$178,0),5+AD257))</f>
        <v>0</v>
      </c>
    </row>
    <row r="258" spans="1:31" s="42" customFormat="1" ht="14.25" outlineLevel="1">
      <c r="A258" s="47"/>
      <c r="B258" s="72">
        <f t="shared" si="50"/>
      </c>
      <c r="C258" s="73">
        <f t="shared" si="51"/>
      </c>
      <c r="D258" s="74">
        <f t="shared" si="52"/>
      </c>
      <c r="E258" s="48">
        <f t="shared" si="53"/>
        <v>0</v>
      </c>
      <c r="F258" s="49">
        <f t="shared" si="54"/>
        <v>0</v>
      </c>
      <c r="G258" s="37"/>
      <c r="H258" s="2"/>
      <c r="I258" s="38">
        <f t="shared" si="48"/>
        <v>0</v>
      </c>
      <c r="J258" s="2">
        <f t="shared" si="56"/>
        <v>0</v>
      </c>
      <c r="K258" s="2"/>
      <c r="L258" s="2"/>
      <c r="M258" s="2"/>
      <c r="N258" s="39"/>
      <c r="O258" s="40">
        <f t="shared" si="55"/>
        <v>0</v>
      </c>
      <c r="P258" s="2"/>
      <c r="Q258" s="47"/>
      <c r="R258" s="41" t="s">
        <v>23</v>
      </c>
      <c r="S258" s="41" t="s">
        <v>17</v>
      </c>
      <c r="T258" s="42">
        <f t="shared" si="47"/>
        <v>0</v>
      </c>
      <c r="U258" s="41">
        <f t="shared" si="49"/>
        <v>0</v>
      </c>
      <c r="AD258" s="42">
        <f ca="1">IF(ISERROR(COUNTIF(OFFSET('[1]Лист1'!$H$12:$H$20,-10,0),B258&amp;C258&amp;D258)),0,COUNTIF(OFFSET('[1]Лист1'!$H$12:$H$20,-10,0),B258&amp;C258&amp;D258))</f>
        <v>0</v>
      </c>
      <c r="AE258" s="21">
        <f ca="1">IF(ISERROR(INDEX(OFFSET('[1]Лист1'!$A$22:$F$178,-20,0),MATCH(E258&amp;S258,'[1]Лист1'!$D$2:$D$178,0),5+AD258)),0,INDEX(OFFSET('[1]Лист1'!$A$22:$F$178,-20,0),MATCH(E258&amp;S258,'[1]Лист1'!$D$2:$D$178,0),5+AD258))</f>
        <v>0</v>
      </c>
    </row>
    <row r="259" spans="1:31" s="42" customFormat="1" ht="15" outlineLevel="1" thickBot="1">
      <c r="A259" s="51"/>
      <c r="B259" s="75">
        <f t="shared" si="50"/>
      </c>
      <c r="C259" s="76">
        <f t="shared" si="51"/>
      </c>
      <c r="D259" s="77">
        <f t="shared" si="52"/>
      </c>
      <c r="E259" s="52">
        <f t="shared" si="53"/>
        <v>0</v>
      </c>
      <c r="F259" s="49">
        <f t="shared" si="54"/>
        <v>0</v>
      </c>
      <c r="G259" s="37"/>
      <c r="H259" s="2"/>
      <c r="I259" s="38">
        <f t="shared" si="48"/>
        <v>0</v>
      </c>
      <c r="J259" s="2">
        <f t="shared" si="56"/>
        <v>0</v>
      </c>
      <c r="K259" s="2"/>
      <c r="L259" s="2"/>
      <c r="M259" s="2"/>
      <c r="N259" s="39"/>
      <c r="O259" s="40">
        <f t="shared" si="55"/>
        <v>0</v>
      </c>
      <c r="P259" s="2"/>
      <c r="Q259" s="51"/>
      <c r="R259" s="41" t="s">
        <v>23</v>
      </c>
      <c r="S259" s="41" t="s">
        <v>17</v>
      </c>
      <c r="T259" s="42">
        <f t="shared" si="47"/>
        <v>0</v>
      </c>
      <c r="U259" s="41">
        <f t="shared" si="49"/>
        <v>0</v>
      </c>
      <c r="AD259" s="42">
        <f ca="1">IF(ISERROR(COUNTIF(OFFSET('[1]Лист1'!$H$12:$H$20,-10,0),B259&amp;C259&amp;D259)),0,COUNTIF(OFFSET('[1]Лист1'!$H$12:$H$20,-10,0),B259&amp;C259&amp;D259))</f>
        <v>0</v>
      </c>
      <c r="AE259" s="21">
        <f ca="1">IF(ISERROR(INDEX(OFFSET('[1]Лист1'!$A$22:$F$178,-20,0),MATCH(E259&amp;S259,'[1]Лист1'!$D$2:$D$178,0),5+AD259)),0,INDEX(OFFSET('[1]Лист1'!$A$22:$F$178,-20,0),MATCH(E259&amp;S259,'[1]Лист1'!$D$2:$D$178,0),5+AD259))</f>
        <v>0</v>
      </c>
    </row>
    <row r="260" spans="1:21" s="42" customFormat="1" ht="15" thickBot="1" thickTop="1">
      <c r="A260" s="54"/>
      <c r="B260" s="78" t="s">
        <v>43</v>
      </c>
      <c r="C260" s="79"/>
      <c r="D260" s="79"/>
      <c r="E260" s="55"/>
      <c r="F260" s="55"/>
      <c r="G260" s="55"/>
      <c r="H260" s="56">
        <f>SUM(H220:H259)</f>
        <v>0</v>
      </c>
      <c r="I260" s="57" t="s">
        <v>44</v>
      </c>
      <c r="J260" s="81">
        <f>SUM(J220:J259)</f>
        <v>0</v>
      </c>
      <c r="K260" s="56">
        <f>J260</f>
        <v>0</v>
      </c>
      <c r="L260" s="57" t="s">
        <v>45</v>
      </c>
      <c r="M260" s="2"/>
      <c r="N260" s="54"/>
      <c r="O260" s="57"/>
      <c r="P260" s="2"/>
      <c r="Q260" s="2"/>
      <c r="R260" s="18"/>
      <c r="S260" s="26"/>
      <c r="T260" s="42">
        <f t="shared" si="47"/>
        <v>0</v>
      </c>
      <c r="U260" s="41"/>
    </row>
    <row r="261" spans="1:35" s="42" customFormat="1" ht="18.75" thickTop="1">
      <c r="A261" s="36">
        <f>A220+1</f>
        <v>7</v>
      </c>
      <c r="B261" s="69"/>
      <c r="C261" s="70"/>
      <c r="D261" s="71"/>
      <c r="E261" s="36"/>
      <c r="F261" s="34"/>
      <c r="G261" s="37"/>
      <c r="H261" s="2"/>
      <c r="I261" s="38">
        <f aca="true" t="shared" si="57" ref="I261:I300">AE261</f>
        <v>0</v>
      </c>
      <c r="J261" s="83">
        <f>ROUND(H261*I261,2)</f>
        <v>0</v>
      </c>
      <c r="K261" s="2"/>
      <c r="L261" s="2"/>
      <c r="M261" s="1"/>
      <c r="N261" s="39"/>
      <c r="O261" s="40">
        <f>(H261&lt;=8)*(N261+TIME(0,H261*40,0))</f>
        <v>0</v>
      </c>
      <c r="P261" s="1"/>
      <c r="Q261" s="36"/>
      <c r="R261" s="41" t="s">
        <v>23</v>
      </c>
      <c r="S261" s="41" t="s">
        <v>17</v>
      </c>
      <c r="T261" s="42">
        <f t="shared" si="47"/>
        <v>0</v>
      </c>
      <c r="U261" s="41">
        <f aca="true" t="shared" si="58" ref="U261:U300">$U$14</f>
        <v>0</v>
      </c>
      <c r="W261" s="21"/>
      <c r="AA261" s="21"/>
      <c r="AB261" s="21"/>
      <c r="AC261" s="21"/>
      <c r="AD261" s="21">
        <f ca="1">IF(ISERROR(COUNTIF(OFFSET('[1]Лист1'!$H$12:$H$20,-10,0),B261&amp;C261&amp;D261)),0,COUNTIF(OFFSET('[1]Лист1'!$H$12:$H$20,-10,0),B261&amp;C261&amp;D261))</f>
        <v>0</v>
      </c>
      <c r="AE261" s="21">
        <f ca="1">IF(ISERROR(INDEX(OFFSET('[1]Лист1'!$A$22:$F$178,-20,0),MATCH(E261&amp;S261,'[1]Лист1'!$D$2:$D$178,0),5+AD261)),0,INDEX(OFFSET('[1]Лист1'!$A$22:$F$178,-20,0),MATCH(E261&amp;S261,'[1]Лист1'!$D$2:$D$178,0),5+AD261))</f>
        <v>0</v>
      </c>
      <c r="AF261" s="21"/>
      <c r="AG261" s="21"/>
      <c r="AH261" s="21"/>
      <c r="AI261" s="21"/>
    </row>
    <row r="262" spans="1:35" s="42" customFormat="1" ht="14.25" outlineLevel="1">
      <c r="A262" s="47"/>
      <c r="B262" s="72">
        <f aca="true" t="shared" si="59" ref="B262:B300">IF(B261="","",B261)</f>
      </c>
      <c r="C262" s="73">
        <f aca="true" t="shared" si="60" ref="C262:C300">IF(C261="","",C261)</f>
      </c>
      <c r="D262" s="74">
        <f aca="true" t="shared" si="61" ref="D262:D300">IF(D261="","",D261)</f>
      </c>
      <c r="E262" s="48">
        <f aca="true" t="shared" si="62" ref="E262:E300">E261</f>
        <v>0</v>
      </c>
      <c r="F262" s="49">
        <f aca="true" t="shared" si="63" ref="F262:F300">F261</f>
        <v>0</v>
      </c>
      <c r="G262" s="37"/>
      <c r="H262" s="2"/>
      <c r="I262" s="38">
        <f t="shared" si="57"/>
        <v>0</v>
      </c>
      <c r="J262" s="83">
        <f t="shared" si="56"/>
        <v>0</v>
      </c>
      <c r="K262" s="2"/>
      <c r="L262" s="2"/>
      <c r="M262" s="2"/>
      <c r="N262" s="39"/>
      <c r="O262" s="40">
        <f aca="true" t="shared" si="64" ref="O262:O300">(H262&lt;=8)*(N262+TIME(0,H262*40,0))</f>
        <v>0</v>
      </c>
      <c r="P262" s="2"/>
      <c r="Q262" s="47"/>
      <c r="R262" s="41" t="s">
        <v>23</v>
      </c>
      <c r="S262" s="41" t="s">
        <v>17</v>
      </c>
      <c r="T262" s="42">
        <f t="shared" si="47"/>
        <v>0</v>
      </c>
      <c r="U262" s="41">
        <f t="shared" si="58"/>
        <v>0</v>
      </c>
      <c r="W262" s="21"/>
      <c r="AA262" s="21"/>
      <c r="AB262" s="21"/>
      <c r="AC262" s="21"/>
      <c r="AD262" s="21">
        <f ca="1">IF(ISERROR(COUNTIF(OFFSET('[1]Лист1'!$H$12:$H$20,-10,0),B262&amp;C262&amp;D262)),0,COUNTIF(OFFSET('[1]Лист1'!$H$12:$H$20,-10,0),B262&amp;C262&amp;D262))</f>
        <v>0</v>
      </c>
      <c r="AE262" s="21">
        <f ca="1">IF(ISERROR(INDEX(OFFSET('[1]Лист1'!$A$22:$F$178,-20,0),MATCH(E262&amp;S262,'[1]Лист1'!$D$2:$D$178,0),5+AD262)),0,INDEX(OFFSET('[1]Лист1'!$A$22:$F$178,-20,0),MATCH(E262&amp;S262,'[1]Лист1'!$D$2:$D$178,0),5+AD262))</f>
        <v>0</v>
      </c>
      <c r="AF262" s="21"/>
      <c r="AG262" s="21"/>
      <c r="AH262" s="21"/>
      <c r="AI262" s="21"/>
    </row>
    <row r="263" spans="1:35" s="42" customFormat="1" ht="14.25" outlineLevel="1">
      <c r="A263" s="47"/>
      <c r="B263" s="72">
        <f t="shared" si="59"/>
      </c>
      <c r="C263" s="73">
        <f t="shared" si="60"/>
      </c>
      <c r="D263" s="74">
        <f t="shared" si="61"/>
      </c>
      <c r="E263" s="48">
        <f t="shared" si="62"/>
        <v>0</v>
      </c>
      <c r="F263" s="49">
        <f t="shared" si="63"/>
        <v>0</v>
      </c>
      <c r="G263" s="37"/>
      <c r="H263" s="2"/>
      <c r="I263" s="38">
        <f t="shared" si="57"/>
        <v>0</v>
      </c>
      <c r="J263" s="83">
        <f t="shared" si="56"/>
        <v>0</v>
      </c>
      <c r="K263" s="2"/>
      <c r="L263" s="2"/>
      <c r="M263" s="2"/>
      <c r="N263" s="39"/>
      <c r="O263" s="40">
        <f t="shared" si="64"/>
        <v>0</v>
      </c>
      <c r="P263" s="2"/>
      <c r="Q263" s="47"/>
      <c r="R263" s="41" t="s">
        <v>23</v>
      </c>
      <c r="S263" s="41" t="s">
        <v>17</v>
      </c>
      <c r="T263" s="42">
        <f t="shared" si="47"/>
        <v>0</v>
      </c>
      <c r="U263" s="41">
        <f t="shared" si="58"/>
        <v>0</v>
      </c>
      <c r="W263" s="21"/>
      <c r="AA263" s="21"/>
      <c r="AB263" s="21"/>
      <c r="AC263" s="21"/>
      <c r="AD263" s="21">
        <f ca="1">IF(ISERROR(COUNTIF(OFFSET('[1]Лист1'!$H$12:$H$20,-10,0),B263&amp;C263&amp;D263)),0,COUNTIF(OFFSET('[1]Лист1'!$H$12:$H$20,-10,0),B263&amp;C263&amp;D263))</f>
        <v>0</v>
      </c>
      <c r="AE263" s="21">
        <f ca="1">IF(ISERROR(INDEX(OFFSET('[1]Лист1'!$A$22:$F$178,-20,0),MATCH(E263&amp;S263,'[1]Лист1'!$D$2:$D$178,0),5+AD263)),0,INDEX(OFFSET('[1]Лист1'!$A$22:$F$178,-20,0),MATCH(E263&amp;S263,'[1]Лист1'!$D$2:$D$178,0),5+AD263))</f>
        <v>0</v>
      </c>
      <c r="AF263" s="21"/>
      <c r="AG263" s="21"/>
      <c r="AH263" s="21"/>
      <c r="AI263" s="21"/>
    </row>
    <row r="264" spans="1:35" s="42" customFormat="1" ht="14.25" outlineLevel="1">
      <c r="A264" s="47"/>
      <c r="B264" s="72">
        <f t="shared" si="59"/>
      </c>
      <c r="C264" s="73">
        <f t="shared" si="60"/>
      </c>
      <c r="D264" s="74">
        <f t="shared" si="61"/>
      </c>
      <c r="E264" s="48">
        <f t="shared" si="62"/>
        <v>0</v>
      </c>
      <c r="F264" s="49">
        <f t="shared" si="63"/>
        <v>0</v>
      </c>
      <c r="G264" s="37"/>
      <c r="H264" s="2"/>
      <c r="I264" s="38">
        <f t="shared" si="57"/>
        <v>0</v>
      </c>
      <c r="J264" s="2">
        <f t="shared" si="56"/>
        <v>0</v>
      </c>
      <c r="K264" s="2"/>
      <c r="L264" s="2"/>
      <c r="M264" s="2"/>
      <c r="N264" s="39"/>
      <c r="O264" s="40">
        <f t="shared" si="64"/>
        <v>0</v>
      </c>
      <c r="P264" s="2"/>
      <c r="Q264" s="47"/>
      <c r="R264" s="41" t="s">
        <v>23</v>
      </c>
      <c r="S264" s="41" t="s">
        <v>17</v>
      </c>
      <c r="T264" s="42">
        <f t="shared" si="47"/>
        <v>0</v>
      </c>
      <c r="U264" s="41">
        <f t="shared" si="58"/>
        <v>0</v>
      </c>
      <c r="W264" s="21"/>
      <c r="X264" s="21"/>
      <c r="Y264" s="21"/>
      <c r="AA264" s="21"/>
      <c r="AB264" s="21"/>
      <c r="AC264" s="21"/>
      <c r="AD264" s="21">
        <f ca="1">IF(ISERROR(COUNTIF(OFFSET('[1]Лист1'!$H$12:$H$20,-10,0),B264&amp;C264&amp;D264)),0,COUNTIF(OFFSET('[1]Лист1'!$H$12:$H$20,-10,0),B264&amp;C264&amp;D264))</f>
        <v>0</v>
      </c>
      <c r="AE264" s="21">
        <f ca="1">IF(ISERROR(INDEX(OFFSET('[1]Лист1'!$A$22:$F$178,-20,0),MATCH(E264&amp;S264,'[1]Лист1'!$D$2:$D$178,0),5+AD264)),0,INDEX(OFFSET('[1]Лист1'!$A$22:$F$178,-20,0),MATCH(E264&amp;S264,'[1]Лист1'!$D$2:$D$178,0),5+AD264))</f>
        <v>0</v>
      </c>
      <c r="AF264" s="21"/>
      <c r="AG264" s="21"/>
      <c r="AH264" s="21"/>
      <c r="AI264" s="21"/>
    </row>
    <row r="265" spans="1:35" s="42" customFormat="1" ht="14.25" outlineLevel="1">
      <c r="A265" s="47"/>
      <c r="B265" s="72">
        <f t="shared" si="59"/>
      </c>
      <c r="C265" s="73">
        <f t="shared" si="60"/>
      </c>
      <c r="D265" s="74">
        <f t="shared" si="61"/>
      </c>
      <c r="E265" s="48">
        <f t="shared" si="62"/>
        <v>0</v>
      </c>
      <c r="F265" s="49">
        <f t="shared" si="63"/>
        <v>0</v>
      </c>
      <c r="G265" s="37"/>
      <c r="H265" s="2"/>
      <c r="I265" s="38">
        <f t="shared" si="57"/>
        <v>0</v>
      </c>
      <c r="J265" s="2">
        <f t="shared" si="56"/>
        <v>0</v>
      </c>
      <c r="K265" s="2"/>
      <c r="L265" s="2"/>
      <c r="M265" s="2"/>
      <c r="N265" s="39"/>
      <c r="O265" s="40">
        <f t="shared" si="64"/>
        <v>0</v>
      </c>
      <c r="P265" s="2"/>
      <c r="Q265" s="47"/>
      <c r="R265" s="41" t="s">
        <v>23</v>
      </c>
      <c r="S265" s="41" t="s">
        <v>17</v>
      </c>
      <c r="T265" s="42">
        <f t="shared" si="47"/>
        <v>0</v>
      </c>
      <c r="U265" s="41">
        <f t="shared" si="58"/>
        <v>0</v>
      </c>
      <c r="W265" s="21"/>
      <c r="X265" s="21"/>
      <c r="Y265" s="21"/>
      <c r="AA265" s="21"/>
      <c r="AB265" s="21"/>
      <c r="AC265" s="21"/>
      <c r="AD265" s="21">
        <f ca="1">IF(ISERROR(COUNTIF(OFFSET('[1]Лист1'!$H$12:$H$20,-10,0),B265&amp;C265&amp;D265)),0,COUNTIF(OFFSET('[1]Лист1'!$H$12:$H$20,-10,0),B265&amp;C265&amp;D265))</f>
        <v>0</v>
      </c>
      <c r="AE265" s="21">
        <f ca="1">IF(ISERROR(INDEX(OFFSET('[1]Лист1'!$A$22:$F$178,-20,0),MATCH(E265&amp;S265,'[1]Лист1'!$D$2:$D$178,0),5+AD265)),0,INDEX(OFFSET('[1]Лист1'!$A$22:$F$178,-20,0),MATCH(E265&amp;S265,'[1]Лист1'!$D$2:$D$178,0),5+AD265))</f>
        <v>0</v>
      </c>
      <c r="AF265" s="21"/>
      <c r="AG265" s="21"/>
      <c r="AH265" s="21"/>
      <c r="AI265" s="21"/>
    </row>
    <row r="266" spans="1:35" s="42" customFormat="1" ht="14.25" outlineLevel="1">
      <c r="A266" s="47"/>
      <c r="B266" s="72">
        <f t="shared" si="59"/>
      </c>
      <c r="C266" s="73">
        <f t="shared" si="60"/>
      </c>
      <c r="D266" s="74">
        <f t="shared" si="61"/>
      </c>
      <c r="E266" s="48">
        <f t="shared" si="62"/>
        <v>0</v>
      </c>
      <c r="F266" s="49">
        <f t="shared" si="63"/>
        <v>0</v>
      </c>
      <c r="G266" s="37"/>
      <c r="H266" s="2"/>
      <c r="I266" s="38">
        <f t="shared" si="57"/>
        <v>0</v>
      </c>
      <c r="J266" s="2">
        <f t="shared" si="56"/>
        <v>0</v>
      </c>
      <c r="K266" s="2"/>
      <c r="L266" s="2"/>
      <c r="M266" s="2"/>
      <c r="N266" s="39"/>
      <c r="O266" s="40">
        <f t="shared" si="64"/>
        <v>0</v>
      </c>
      <c r="P266" s="2"/>
      <c r="Q266" s="47"/>
      <c r="R266" s="41" t="s">
        <v>23</v>
      </c>
      <c r="S266" s="41" t="s">
        <v>17</v>
      </c>
      <c r="T266" s="42">
        <f t="shared" si="47"/>
        <v>0</v>
      </c>
      <c r="U266" s="41">
        <f t="shared" si="58"/>
        <v>0</v>
      </c>
      <c r="W266" s="21"/>
      <c r="X266" s="21"/>
      <c r="Y266" s="21"/>
      <c r="AA266" s="21"/>
      <c r="AB266" s="21"/>
      <c r="AC266" s="21"/>
      <c r="AD266" s="21">
        <f ca="1">IF(ISERROR(COUNTIF(OFFSET('[1]Лист1'!$H$12:$H$20,-10,0),B266&amp;C266&amp;D266)),0,COUNTIF(OFFSET('[1]Лист1'!$H$12:$H$20,-10,0),B266&amp;C266&amp;D266))</f>
        <v>0</v>
      </c>
      <c r="AE266" s="21">
        <f ca="1">IF(ISERROR(INDEX(OFFSET('[1]Лист1'!$A$22:$F$178,-20,0),MATCH(E266&amp;S266,'[1]Лист1'!$D$2:$D$178,0),5+AD266)),0,INDEX(OFFSET('[1]Лист1'!$A$22:$F$178,-20,0),MATCH(E266&amp;S266,'[1]Лист1'!$D$2:$D$178,0),5+AD266))</f>
        <v>0</v>
      </c>
      <c r="AF266" s="21"/>
      <c r="AG266" s="21"/>
      <c r="AH266" s="21"/>
      <c r="AI266" s="21"/>
    </row>
    <row r="267" spans="1:35" s="42" customFormat="1" ht="14.25" outlineLevel="1">
      <c r="A267" s="47"/>
      <c r="B267" s="72">
        <f t="shared" si="59"/>
      </c>
      <c r="C267" s="73">
        <f t="shared" si="60"/>
      </c>
      <c r="D267" s="74">
        <f t="shared" si="61"/>
      </c>
      <c r="E267" s="48">
        <f t="shared" si="62"/>
        <v>0</v>
      </c>
      <c r="F267" s="49">
        <f t="shared" si="63"/>
        <v>0</v>
      </c>
      <c r="G267" s="37"/>
      <c r="H267" s="2"/>
      <c r="I267" s="38">
        <f t="shared" si="57"/>
        <v>0</v>
      </c>
      <c r="J267" s="2">
        <f t="shared" si="56"/>
        <v>0</v>
      </c>
      <c r="K267" s="2"/>
      <c r="L267" s="2"/>
      <c r="M267" s="2"/>
      <c r="N267" s="39"/>
      <c r="O267" s="40">
        <f t="shared" si="64"/>
        <v>0</v>
      </c>
      <c r="P267" s="2"/>
      <c r="Q267" s="47"/>
      <c r="R267" s="41" t="s">
        <v>23</v>
      </c>
      <c r="S267" s="41" t="s">
        <v>17</v>
      </c>
      <c r="T267" s="42">
        <f t="shared" si="47"/>
        <v>0</v>
      </c>
      <c r="U267" s="41">
        <f t="shared" si="58"/>
        <v>0</v>
      </c>
      <c r="W267" s="21"/>
      <c r="X267" s="21"/>
      <c r="Y267" s="21"/>
      <c r="AA267" s="21"/>
      <c r="AB267" s="21"/>
      <c r="AC267" s="21"/>
      <c r="AD267" s="21">
        <f ca="1">IF(ISERROR(COUNTIF(OFFSET('[1]Лист1'!$H$12:$H$20,-10,0),B267&amp;C267&amp;D267)),0,COUNTIF(OFFSET('[1]Лист1'!$H$12:$H$20,-10,0),B267&amp;C267&amp;D267))</f>
        <v>0</v>
      </c>
      <c r="AE267" s="21">
        <f ca="1">IF(ISERROR(INDEX(OFFSET('[1]Лист1'!$A$22:$F$178,-20,0),MATCH(E267&amp;S267,'[1]Лист1'!$D$2:$D$178,0),5+AD267)),0,INDEX(OFFSET('[1]Лист1'!$A$22:$F$178,-20,0),MATCH(E267&amp;S267,'[1]Лист1'!$D$2:$D$178,0),5+AD267))</f>
        <v>0</v>
      </c>
      <c r="AF267" s="21"/>
      <c r="AG267" s="21"/>
      <c r="AH267" s="21"/>
      <c r="AI267" s="21"/>
    </row>
    <row r="268" spans="1:35" s="42" customFormat="1" ht="14.25" outlineLevel="1">
      <c r="A268" s="47"/>
      <c r="B268" s="72">
        <f t="shared" si="59"/>
      </c>
      <c r="C268" s="73">
        <f t="shared" si="60"/>
      </c>
      <c r="D268" s="74">
        <f t="shared" si="61"/>
      </c>
      <c r="E268" s="48">
        <f t="shared" si="62"/>
        <v>0</v>
      </c>
      <c r="F268" s="49">
        <f t="shared" si="63"/>
        <v>0</v>
      </c>
      <c r="G268" s="37"/>
      <c r="H268" s="2"/>
      <c r="I268" s="38">
        <f t="shared" si="57"/>
        <v>0</v>
      </c>
      <c r="J268" s="2">
        <f t="shared" si="56"/>
        <v>0</v>
      </c>
      <c r="K268" s="2"/>
      <c r="L268" s="2"/>
      <c r="M268" s="2"/>
      <c r="N268" s="39"/>
      <c r="O268" s="40">
        <f t="shared" si="64"/>
        <v>0</v>
      </c>
      <c r="P268" s="2"/>
      <c r="Q268" s="47"/>
      <c r="R268" s="41" t="s">
        <v>23</v>
      </c>
      <c r="S268" s="41" t="s">
        <v>17</v>
      </c>
      <c r="T268" s="42">
        <f t="shared" si="47"/>
        <v>0</v>
      </c>
      <c r="U268" s="41">
        <f t="shared" si="58"/>
        <v>0</v>
      </c>
      <c r="W268" s="21"/>
      <c r="X268" s="21"/>
      <c r="Y268" s="21"/>
      <c r="AA268" s="21"/>
      <c r="AB268" s="21"/>
      <c r="AC268" s="21"/>
      <c r="AD268" s="21">
        <f ca="1">IF(ISERROR(COUNTIF(OFFSET('[1]Лист1'!$H$12:$H$20,-10,0),B268&amp;C268&amp;D268)),0,COUNTIF(OFFSET('[1]Лист1'!$H$12:$H$20,-10,0),B268&amp;C268&amp;D268))</f>
        <v>0</v>
      </c>
      <c r="AE268" s="21">
        <f ca="1">IF(ISERROR(INDEX(OFFSET('[1]Лист1'!$A$22:$F$178,-20,0),MATCH(E268&amp;S268,'[1]Лист1'!$D$2:$D$178,0),5+AD268)),0,INDEX(OFFSET('[1]Лист1'!$A$22:$F$178,-20,0),MATCH(E268&amp;S268,'[1]Лист1'!$D$2:$D$178,0),5+AD268))</f>
        <v>0</v>
      </c>
      <c r="AF268" s="21"/>
      <c r="AG268" s="21"/>
      <c r="AH268" s="21"/>
      <c r="AI268" s="21"/>
    </row>
    <row r="269" spans="1:35" s="42" customFormat="1" ht="14.25" outlineLevel="1">
      <c r="A269" s="47"/>
      <c r="B269" s="72">
        <f t="shared" si="59"/>
      </c>
      <c r="C269" s="73">
        <f t="shared" si="60"/>
      </c>
      <c r="D269" s="74">
        <f t="shared" si="61"/>
      </c>
      <c r="E269" s="48">
        <f t="shared" si="62"/>
        <v>0</v>
      </c>
      <c r="F269" s="49">
        <f t="shared" si="63"/>
        <v>0</v>
      </c>
      <c r="G269" s="37"/>
      <c r="H269" s="2"/>
      <c r="I269" s="38">
        <f t="shared" si="57"/>
        <v>0</v>
      </c>
      <c r="J269" s="2">
        <f t="shared" si="56"/>
        <v>0</v>
      </c>
      <c r="K269" s="2"/>
      <c r="L269" s="2"/>
      <c r="M269" s="2"/>
      <c r="N269" s="39"/>
      <c r="O269" s="40">
        <f t="shared" si="64"/>
        <v>0</v>
      </c>
      <c r="P269" s="2"/>
      <c r="Q269" s="47"/>
      <c r="R269" s="41" t="s">
        <v>23</v>
      </c>
      <c r="S269" s="41" t="s">
        <v>17</v>
      </c>
      <c r="T269" s="42">
        <f t="shared" si="47"/>
        <v>0</v>
      </c>
      <c r="U269" s="41">
        <f t="shared" si="58"/>
        <v>0</v>
      </c>
      <c r="W269" s="21"/>
      <c r="X269" s="21"/>
      <c r="Y269" s="21"/>
      <c r="AA269" s="21"/>
      <c r="AB269" s="21"/>
      <c r="AC269" s="21"/>
      <c r="AD269" s="21">
        <f ca="1">IF(ISERROR(COUNTIF(OFFSET('[1]Лист1'!$H$12:$H$20,-10,0),B269&amp;C269&amp;D269)),0,COUNTIF(OFFSET('[1]Лист1'!$H$12:$H$20,-10,0),B269&amp;C269&amp;D269))</f>
        <v>0</v>
      </c>
      <c r="AE269" s="21">
        <f ca="1">IF(ISERROR(INDEX(OFFSET('[1]Лист1'!$A$22:$F$178,-20,0),MATCH(E269&amp;S269,'[1]Лист1'!$D$2:$D$178,0),5+AD269)),0,INDEX(OFFSET('[1]Лист1'!$A$22:$F$178,-20,0),MATCH(E269&amp;S269,'[1]Лист1'!$D$2:$D$178,0),5+AD269))</f>
        <v>0</v>
      </c>
      <c r="AF269" s="21"/>
      <c r="AG269" s="21"/>
      <c r="AH269" s="21"/>
      <c r="AI269" s="21"/>
    </row>
    <row r="270" spans="1:35" s="42" customFormat="1" ht="14.25" outlineLevel="1">
      <c r="A270" s="47"/>
      <c r="B270" s="72">
        <f t="shared" si="59"/>
      </c>
      <c r="C270" s="73">
        <f t="shared" si="60"/>
      </c>
      <c r="D270" s="74">
        <f t="shared" si="61"/>
      </c>
      <c r="E270" s="48">
        <f t="shared" si="62"/>
        <v>0</v>
      </c>
      <c r="F270" s="49">
        <f t="shared" si="63"/>
        <v>0</v>
      </c>
      <c r="G270" s="37"/>
      <c r="H270" s="2"/>
      <c r="I270" s="38">
        <f t="shared" si="57"/>
        <v>0</v>
      </c>
      <c r="J270" s="2">
        <f t="shared" si="56"/>
        <v>0</v>
      </c>
      <c r="K270" s="2"/>
      <c r="L270" s="2"/>
      <c r="M270" s="2"/>
      <c r="N270" s="39"/>
      <c r="O270" s="40">
        <f t="shared" si="64"/>
        <v>0</v>
      </c>
      <c r="P270" s="2"/>
      <c r="Q270" s="47"/>
      <c r="R270" s="41" t="s">
        <v>23</v>
      </c>
      <c r="S270" s="41" t="s">
        <v>17</v>
      </c>
      <c r="T270" s="42">
        <f t="shared" si="47"/>
        <v>0</v>
      </c>
      <c r="U270" s="41">
        <f t="shared" si="58"/>
        <v>0</v>
      </c>
      <c r="W270" s="21"/>
      <c r="X270" s="21"/>
      <c r="Y270" s="21"/>
      <c r="AA270" s="21"/>
      <c r="AB270" s="21"/>
      <c r="AC270" s="21"/>
      <c r="AD270" s="21">
        <f ca="1">IF(ISERROR(COUNTIF(OFFSET('[1]Лист1'!$H$12:$H$20,-10,0),B270&amp;C270&amp;D270)),0,COUNTIF(OFFSET('[1]Лист1'!$H$12:$H$20,-10,0),B270&amp;C270&amp;D270))</f>
        <v>0</v>
      </c>
      <c r="AE270" s="21">
        <f ca="1">IF(ISERROR(INDEX(OFFSET('[1]Лист1'!$A$22:$F$178,-20,0),MATCH(E270&amp;S270,'[1]Лист1'!$D$2:$D$178,0),5+AD270)),0,INDEX(OFFSET('[1]Лист1'!$A$22:$F$178,-20,0),MATCH(E270&amp;S270,'[1]Лист1'!$D$2:$D$178,0),5+AD270))</f>
        <v>0</v>
      </c>
      <c r="AF270" s="21"/>
      <c r="AG270" s="21"/>
      <c r="AH270" s="21"/>
      <c r="AI270" s="21"/>
    </row>
    <row r="271" spans="1:35" s="42" customFormat="1" ht="14.25" outlineLevel="1">
      <c r="A271" s="47"/>
      <c r="B271" s="72">
        <f t="shared" si="59"/>
      </c>
      <c r="C271" s="73">
        <f t="shared" si="60"/>
      </c>
      <c r="D271" s="74">
        <f t="shared" si="61"/>
      </c>
      <c r="E271" s="48">
        <f t="shared" si="62"/>
        <v>0</v>
      </c>
      <c r="F271" s="49">
        <f t="shared" si="63"/>
        <v>0</v>
      </c>
      <c r="G271" s="37"/>
      <c r="H271" s="2"/>
      <c r="I271" s="38">
        <f t="shared" si="57"/>
        <v>0</v>
      </c>
      <c r="J271" s="2">
        <f t="shared" si="56"/>
        <v>0</v>
      </c>
      <c r="K271" s="2"/>
      <c r="L271" s="2"/>
      <c r="M271" s="2"/>
      <c r="N271" s="39"/>
      <c r="O271" s="40">
        <f t="shared" si="64"/>
        <v>0</v>
      </c>
      <c r="P271" s="2"/>
      <c r="Q271" s="47"/>
      <c r="R271" s="41" t="s">
        <v>23</v>
      </c>
      <c r="S271" s="41" t="s">
        <v>17</v>
      </c>
      <c r="T271" s="42">
        <f aca="true" t="shared" si="65" ref="T271:T334">(H271&gt;0)*1</f>
        <v>0</v>
      </c>
      <c r="U271" s="41">
        <f t="shared" si="58"/>
        <v>0</v>
      </c>
      <c r="W271" s="21"/>
      <c r="X271" s="21"/>
      <c r="Y271" s="21"/>
      <c r="AA271" s="21"/>
      <c r="AB271" s="21"/>
      <c r="AC271" s="21"/>
      <c r="AD271" s="21">
        <f ca="1">IF(ISERROR(COUNTIF(OFFSET('[1]Лист1'!$H$12:$H$20,-10,0),B271&amp;C271&amp;D271)),0,COUNTIF(OFFSET('[1]Лист1'!$H$12:$H$20,-10,0),B271&amp;C271&amp;D271))</f>
        <v>0</v>
      </c>
      <c r="AE271" s="21">
        <f ca="1">IF(ISERROR(INDEX(OFFSET('[1]Лист1'!$A$22:$F$178,-20,0),MATCH(E271&amp;S271,'[1]Лист1'!$D$2:$D$178,0),5+AD271)),0,INDEX(OFFSET('[1]Лист1'!$A$22:$F$178,-20,0),MATCH(E271&amp;S271,'[1]Лист1'!$D$2:$D$178,0),5+AD271))</f>
        <v>0</v>
      </c>
      <c r="AF271" s="21"/>
      <c r="AG271" s="21"/>
      <c r="AH271" s="21"/>
      <c r="AI271" s="21"/>
    </row>
    <row r="272" spans="1:35" s="42" customFormat="1" ht="14.25" outlineLevel="1">
      <c r="A272" s="47"/>
      <c r="B272" s="72">
        <f t="shared" si="59"/>
      </c>
      <c r="C272" s="73">
        <f t="shared" si="60"/>
      </c>
      <c r="D272" s="74">
        <f t="shared" si="61"/>
      </c>
      <c r="E272" s="48">
        <f t="shared" si="62"/>
        <v>0</v>
      </c>
      <c r="F272" s="49">
        <f t="shared" si="63"/>
        <v>0</v>
      </c>
      <c r="G272" s="37"/>
      <c r="H272" s="2"/>
      <c r="I272" s="38">
        <f t="shared" si="57"/>
        <v>0</v>
      </c>
      <c r="J272" s="2">
        <f t="shared" si="56"/>
        <v>0</v>
      </c>
      <c r="K272" s="2"/>
      <c r="L272" s="2"/>
      <c r="M272" s="2"/>
      <c r="N272" s="39"/>
      <c r="O272" s="40">
        <f t="shared" si="64"/>
        <v>0</v>
      </c>
      <c r="P272" s="2"/>
      <c r="Q272" s="47"/>
      <c r="R272" s="41" t="s">
        <v>23</v>
      </c>
      <c r="S272" s="41" t="s">
        <v>17</v>
      </c>
      <c r="T272" s="42">
        <f t="shared" si="65"/>
        <v>0</v>
      </c>
      <c r="U272" s="41">
        <f t="shared" si="58"/>
        <v>0</v>
      </c>
      <c r="W272" s="21"/>
      <c r="X272" s="21"/>
      <c r="Y272" s="21"/>
      <c r="AA272" s="21"/>
      <c r="AB272" s="21"/>
      <c r="AC272" s="21"/>
      <c r="AD272" s="21">
        <f ca="1">IF(ISERROR(COUNTIF(OFFSET('[1]Лист1'!$H$12:$H$20,-10,0),B272&amp;C272&amp;D272)),0,COUNTIF(OFFSET('[1]Лист1'!$H$12:$H$20,-10,0),B272&amp;C272&amp;D272))</f>
        <v>0</v>
      </c>
      <c r="AE272" s="21">
        <f ca="1">IF(ISERROR(INDEX(OFFSET('[1]Лист1'!$A$22:$F$178,-20,0),MATCH(E272&amp;S272,'[1]Лист1'!$D$2:$D$178,0),5+AD272)),0,INDEX(OFFSET('[1]Лист1'!$A$22:$F$178,-20,0),MATCH(E272&amp;S272,'[1]Лист1'!$D$2:$D$178,0),5+AD272))</f>
        <v>0</v>
      </c>
      <c r="AF272" s="21"/>
      <c r="AG272" s="21"/>
      <c r="AH272" s="21"/>
      <c r="AI272" s="21"/>
    </row>
    <row r="273" spans="1:35" s="42" customFormat="1" ht="14.25" outlineLevel="1">
      <c r="A273" s="47"/>
      <c r="B273" s="72">
        <f t="shared" si="59"/>
      </c>
      <c r="C273" s="73">
        <f t="shared" si="60"/>
      </c>
      <c r="D273" s="74">
        <f t="shared" si="61"/>
      </c>
      <c r="E273" s="48">
        <f t="shared" si="62"/>
        <v>0</v>
      </c>
      <c r="F273" s="49">
        <f t="shared" si="63"/>
        <v>0</v>
      </c>
      <c r="G273" s="37"/>
      <c r="H273" s="2"/>
      <c r="I273" s="38">
        <f t="shared" si="57"/>
        <v>0</v>
      </c>
      <c r="J273" s="2">
        <f t="shared" si="56"/>
        <v>0</v>
      </c>
      <c r="K273" s="2"/>
      <c r="L273" s="2"/>
      <c r="M273" s="2"/>
      <c r="N273" s="39"/>
      <c r="O273" s="40">
        <f t="shared" si="64"/>
        <v>0</v>
      </c>
      <c r="P273" s="2"/>
      <c r="Q273" s="47"/>
      <c r="R273" s="41" t="s">
        <v>23</v>
      </c>
      <c r="S273" s="41" t="s">
        <v>17</v>
      </c>
      <c r="T273" s="42">
        <f t="shared" si="65"/>
        <v>0</v>
      </c>
      <c r="U273" s="41">
        <f t="shared" si="58"/>
        <v>0</v>
      </c>
      <c r="W273" s="21"/>
      <c r="X273" s="21"/>
      <c r="Y273" s="21"/>
      <c r="Z273" s="21"/>
      <c r="AA273" s="21"/>
      <c r="AB273" s="21"/>
      <c r="AC273" s="21"/>
      <c r="AD273" s="21">
        <f ca="1">IF(ISERROR(COUNTIF(OFFSET('[1]Лист1'!$H$12:$H$20,-10,0),B273&amp;C273&amp;D273)),0,COUNTIF(OFFSET('[1]Лист1'!$H$12:$H$20,-10,0),B273&amp;C273&amp;D273))</f>
        <v>0</v>
      </c>
      <c r="AE273" s="21">
        <f ca="1">IF(ISERROR(INDEX(OFFSET('[1]Лист1'!$A$22:$F$178,-20,0),MATCH(E273&amp;S273,'[1]Лист1'!$D$2:$D$178,0),5+AD273)),0,INDEX(OFFSET('[1]Лист1'!$A$22:$F$178,-20,0),MATCH(E273&amp;S273,'[1]Лист1'!$D$2:$D$178,0),5+AD273))</f>
        <v>0</v>
      </c>
      <c r="AF273" s="21"/>
      <c r="AG273" s="21"/>
      <c r="AH273" s="21"/>
      <c r="AI273" s="21"/>
    </row>
    <row r="274" spans="1:35" s="42" customFormat="1" ht="14.25" outlineLevel="1">
      <c r="A274" s="47"/>
      <c r="B274" s="72">
        <f t="shared" si="59"/>
      </c>
      <c r="C274" s="73">
        <f t="shared" si="60"/>
      </c>
      <c r="D274" s="74">
        <f t="shared" si="61"/>
      </c>
      <c r="E274" s="48">
        <f t="shared" si="62"/>
        <v>0</v>
      </c>
      <c r="F274" s="49">
        <f t="shared" si="63"/>
        <v>0</v>
      </c>
      <c r="G274" s="37"/>
      <c r="H274" s="2"/>
      <c r="I274" s="38">
        <f t="shared" si="57"/>
        <v>0</v>
      </c>
      <c r="J274" s="2">
        <f t="shared" si="56"/>
        <v>0</v>
      </c>
      <c r="K274" s="2"/>
      <c r="L274" s="2"/>
      <c r="M274" s="2"/>
      <c r="N274" s="39"/>
      <c r="O274" s="40">
        <f t="shared" si="64"/>
        <v>0</v>
      </c>
      <c r="P274" s="2"/>
      <c r="Q274" s="47"/>
      <c r="R274" s="41" t="s">
        <v>23</v>
      </c>
      <c r="S274" s="41" t="s">
        <v>17</v>
      </c>
      <c r="T274" s="42">
        <f t="shared" si="65"/>
        <v>0</v>
      </c>
      <c r="U274" s="41">
        <f t="shared" si="58"/>
        <v>0</v>
      </c>
      <c r="W274" s="21"/>
      <c r="X274" s="21"/>
      <c r="Y274" s="21"/>
      <c r="Z274" s="21"/>
      <c r="AA274" s="21"/>
      <c r="AB274" s="21"/>
      <c r="AC274" s="21"/>
      <c r="AD274" s="21">
        <f ca="1">IF(ISERROR(COUNTIF(OFFSET('[1]Лист1'!$H$12:$H$20,-10,0),B274&amp;C274&amp;D274)),0,COUNTIF(OFFSET('[1]Лист1'!$H$12:$H$20,-10,0),B274&amp;C274&amp;D274))</f>
        <v>0</v>
      </c>
      <c r="AE274" s="21">
        <f ca="1">IF(ISERROR(INDEX(OFFSET('[1]Лист1'!$A$22:$F$178,-20,0),MATCH(E274&amp;S274,'[1]Лист1'!$D$2:$D$178,0),5+AD274)),0,INDEX(OFFSET('[1]Лист1'!$A$22:$F$178,-20,0),MATCH(E274&amp;S274,'[1]Лист1'!$D$2:$D$178,0),5+AD274))</f>
        <v>0</v>
      </c>
      <c r="AF274" s="21"/>
      <c r="AG274" s="21"/>
      <c r="AH274" s="21"/>
      <c r="AI274" s="21"/>
    </row>
    <row r="275" spans="1:35" s="42" customFormat="1" ht="14.25" outlineLevel="1">
      <c r="A275" s="47"/>
      <c r="B275" s="72">
        <f t="shared" si="59"/>
      </c>
      <c r="C275" s="73">
        <f t="shared" si="60"/>
      </c>
      <c r="D275" s="74">
        <f t="shared" si="61"/>
      </c>
      <c r="E275" s="48">
        <f t="shared" si="62"/>
        <v>0</v>
      </c>
      <c r="F275" s="49">
        <f t="shared" si="63"/>
        <v>0</v>
      </c>
      <c r="G275" s="37"/>
      <c r="H275" s="2"/>
      <c r="I275" s="38">
        <f t="shared" si="57"/>
        <v>0</v>
      </c>
      <c r="J275" s="2">
        <f t="shared" si="56"/>
        <v>0</v>
      </c>
      <c r="K275" s="2"/>
      <c r="L275" s="2"/>
      <c r="M275" s="2"/>
      <c r="N275" s="39"/>
      <c r="O275" s="40">
        <f t="shared" si="64"/>
        <v>0</v>
      </c>
      <c r="P275" s="2"/>
      <c r="Q275" s="47"/>
      <c r="R275" s="41" t="s">
        <v>23</v>
      </c>
      <c r="S275" s="41" t="s">
        <v>17</v>
      </c>
      <c r="T275" s="42">
        <f t="shared" si="65"/>
        <v>0</v>
      </c>
      <c r="U275" s="41">
        <f t="shared" si="58"/>
        <v>0</v>
      </c>
      <c r="W275" s="21"/>
      <c r="X275" s="21"/>
      <c r="Y275" s="21"/>
      <c r="Z275" s="21"/>
      <c r="AA275" s="21"/>
      <c r="AB275" s="21"/>
      <c r="AC275" s="21"/>
      <c r="AD275" s="21">
        <f ca="1">IF(ISERROR(COUNTIF(OFFSET('[1]Лист1'!$H$12:$H$20,-10,0),B275&amp;C275&amp;D275)),0,COUNTIF(OFFSET('[1]Лист1'!$H$12:$H$20,-10,0),B275&amp;C275&amp;D275))</f>
        <v>0</v>
      </c>
      <c r="AE275" s="21">
        <f ca="1">IF(ISERROR(INDEX(OFFSET('[1]Лист1'!$A$22:$F$178,-20,0),MATCH(E275&amp;S275,'[1]Лист1'!$D$2:$D$178,0),5+AD275)),0,INDEX(OFFSET('[1]Лист1'!$A$22:$F$178,-20,0),MATCH(E275&amp;S275,'[1]Лист1'!$D$2:$D$178,0),5+AD275))</f>
        <v>0</v>
      </c>
      <c r="AF275" s="21"/>
      <c r="AG275" s="21"/>
      <c r="AH275" s="21"/>
      <c r="AI275" s="21"/>
    </row>
    <row r="276" spans="1:35" s="42" customFormat="1" ht="14.25" outlineLevel="1">
      <c r="A276" s="47"/>
      <c r="B276" s="72">
        <f t="shared" si="59"/>
      </c>
      <c r="C276" s="73">
        <f t="shared" si="60"/>
      </c>
      <c r="D276" s="74">
        <f t="shared" si="61"/>
      </c>
      <c r="E276" s="48">
        <f t="shared" si="62"/>
        <v>0</v>
      </c>
      <c r="F276" s="49">
        <f t="shared" si="63"/>
        <v>0</v>
      </c>
      <c r="G276" s="37"/>
      <c r="H276" s="2"/>
      <c r="I276" s="38">
        <f t="shared" si="57"/>
        <v>0</v>
      </c>
      <c r="J276" s="2">
        <f t="shared" si="56"/>
        <v>0</v>
      </c>
      <c r="K276" s="2"/>
      <c r="L276" s="2"/>
      <c r="M276" s="2"/>
      <c r="N276" s="39"/>
      <c r="O276" s="40">
        <f t="shared" si="64"/>
        <v>0</v>
      </c>
      <c r="P276" s="2"/>
      <c r="Q276" s="47"/>
      <c r="R276" s="41" t="s">
        <v>23</v>
      </c>
      <c r="S276" s="41" t="s">
        <v>17</v>
      </c>
      <c r="T276" s="42">
        <f t="shared" si="65"/>
        <v>0</v>
      </c>
      <c r="U276" s="41">
        <f t="shared" si="58"/>
        <v>0</v>
      </c>
      <c r="W276" s="21"/>
      <c r="X276" s="21"/>
      <c r="Y276" s="21"/>
      <c r="Z276" s="21"/>
      <c r="AA276" s="21"/>
      <c r="AB276" s="21"/>
      <c r="AC276" s="21"/>
      <c r="AD276" s="21">
        <f ca="1">IF(ISERROR(COUNTIF(OFFSET('[1]Лист1'!$H$12:$H$20,-10,0),B276&amp;C276&amp;D276)),0,COUNTIF(OFFSET('[1]Лист1'!$H$12:$H$20,-10,0),B276&amp;C276&amp;D276))</f>
        <v>0</v>
      </c>
      <c r="AE276" s="21">
        <f ca="1">IF(ISERROR(INDEX(OFFSET('[1]Лист1'!$A$22:$F$178,-20,0),MATCH(E276&amp;S276,'[1]Лист1'!$D$2:$D$178,0),5+AD276)),0,INDEX(OFFSET('[1]Лист1'!$A$22:$F$178,-20,0),MATCH(E276&amp;S276,'[1]Лист1'!$D$2:$D$178,0),5+AD276))</f>
        <v>0</v>
      </c>
      <c r="AF276" s="21"/>
      <c r="AG276" s="21"/>
      <c r="AH276" s="21"/>
      <c r="AI276" s="21"/>
    </row>
    <row r="277" spans="1:35" s="42" customFormat="1" ht="14.25" outlineLevel="1">
      <c r="A277" s="47"/>
      <c r="B277" s="72">
        <f t="shared" si="59"/>
      </c>
      <c r="C277" s="73">
        <f t="shared" si="60"/>
      </c>
      <c r="D277" s="74">
        <f t="shared" si="61"/>
      </c>
      <c r="E277" s="48">
        <f t="shared" si="62"/>
        <v>0</v>
      </c>
      <c r="F277" s="49">
        <f t="shared" si="63"/>
        <v>0</v>
      </c>
      <c r="G277" s="37"/>
      <c r="H277" s="2"/>
      <c r="I277" s="38">
        <f t="shared" si="57"/>
        <v>0</v>
      </c>
      <c r="J277" s="2">
        <f t="shared" si="56"/>
        <v>0</v>
      </c>
      <c r="K277" s="2"/>
      <c r="L277" s="2"/>
      <c r="M277" s="2"/>
      <c r="N277" s="39"/>
      <c r="O277" s="40">
        <f t="shared" si="64"/>
        <v>0</v>
      </c>
      <c r="P277" s="2"/>
      <c r="Q277" s="47"/>
      <c r="R277" s="41" t="s">
        <v>23</v>
      </c>
      <c r="S277" s="41" t="s">
        <v>17</v>
      </c>
      <c r="T277" s="42">
        <f t="shared" si="65"/>
        <v>0</v>
      </c>
      <c r="U277" s="41">
        <f t="shared" si="58"/>
        <v>0</v>
      </c>
      <c r="W277" s="21"/>
      <c r="X277" s="21"/>
      <c r="Y277" s="21"/>
      <c r="Z277" s="21"/>
      <c r="AA277" s="21"/>
      <c r="AB277" s="21"/>
      <c r="AC277" s="21"/>
      <c r="AD277" s="21">
        <f ca="1">IF(ISERROR(COUNTIF(OFFSET('[1]Лист1'!$H$12:$H$20,-10,0),B277&amp;C277&amp;D277)),0,COUNTIF(OFFSET('[1]Лист1'!$H$12:$H$20,-10,0),B277&amp;C277&amp;D277))</f>
        <v>0</v>
      </c>
      <c r="AE277" s="21">
        <f ca="1">IF(ISERROR(INDEX(OFFSET('[1]Лист1'!$A$22:$F$178,-20,0),MATCH(E277&amp;S277,'[1]Лист1'!$D$2:$D$178,0),5+AD277)),0,INDEX(OFFSET('[1]Лист1'!$A$22:$F$178,-20,0),MATCH(E277&amp;S277,'[1]Лист1'!$D$2:$D$178,0),5+AD277))</f>
        <v>0</v>
      </c>
      <c r="AF277" s="21"/>
      <c r="AG277" s="21"/>
      <c r="AH277" s="21"/>
      <c r="AI277" s="21"/>
    </row>
    <row r="278" spans="1:35" s="42" customFormat="1" ht="14.25" outlineLevel="1">
      <c r="A278" s="47"/>
      <c r="B278" s="72">
        <f t="shared" si="59"/>
      </c>
      <c r="C278" s="73">
        <f t="shared" si="60"/>
      </c>
      <c r="D278" s="74">
        <f t="shared" si="61"/>
      </c>
      <c r="E278" s="48">
        <f t="shared" si="62"/>
        <v>0</v>
      </c>
      <c r="F278" s="49">
        <f t="shared" si="63"/>
        <v>0</v>
      </c>
      <c r="G278" s="37"/>
      <c r="H278" s="2"/>
      <c r="I278" s="38">
        <f t="shared" si="57"/>
        <v>0</v>
      </c>
      <c r="J278" s="2">
        <f t="shared" si="56"/>
        <v>0</v>
      </c>
      <c r="K278" s="2"/>
      <c r="L278" s="2"/>
      <c r="M278" s="2"/>
      <c r="N278" s="39"/>
      <c r="O278" s="40">
        <f t="shared" si="64"/>
        <v>0</v>
      </c>
      <c r="P278" s="2"/>
      <c r="Q278" s="47"/>
      <c r="R278" s="41" t="s">
        <v>23</v>
      </c>
      <c r="S278" s="41" t="s">
        <v>17</v>
      </c>
      <c r="T278" s="42">
        <f t="shared" si="65"/>
        <v>0</v>
      </c>
      <c r="U278" s="41">
        <f t="shared" si="58"/>
        <v>0</v>
      </c>
      <c r="W278" s="21"/>
      <c r="X278" s="21"/>
      <c r="Y278" s="21"/>
      <c r="Z278" s="21"/>
      <c r="AA278" s="21"/>
      <c r="AB278" s="21"/>
      <c r="AC278" s="21"/>
      <c r="AD278" s="21">
        <f ca="1">IF(ISERROR(COUNTIF(OFFSET('[1]Лист1'!$H$12:$H$20,-10,0),B278&amp;C278&amp;D278)),0,COUNTIF(OFFSET('[1]Лист1'!$H$12:$H$20,-10,0),B278&amp;C278&amp;D278))</f>
        <v>0</v>
      </c>
      <c r="AE278" s="21">
        <f ca="1">IF(ISERROR(INDEX(OFFSET('[1]Лист1'!$A$22:$F$178,-20,0),MATCH(E278&amp;S278,'[1]Лист1'!$D$2:$D$178,0),5+AD278)),0,INDEX(OFFSET('[1]Лист1'!$A$22:$F$178,-20,0),MATCH(E278&amp;S278,'[1]Лист1'!$D$2:$D$178,0),5+AD278))</f>
        <v>0</v>
      </c>
      <c r="AF278" s="21"/>
      <c r="AG278" s="21"/>
      <c r="AH278" s="21"/>
      <c r="AI278" s="21"/>
    </row>
    <row r="279" spans="1:35" s="42" customFormat="1" ht="14.25" outlineLevel="1">
      <c r="A279" s="47"/>
      <c r="B279" s="72">
        <f t="shared" si="59"/>
      </c>
      <c r="C279" s="73">
        <f t="shared" si="60"/>
      </c>
      <c r="D279" s="74">
        <f t="shared" si="61"/>
      </c>
      <c r="E279" s="48">
        <f t="shared" si="62"/>
        <v>0</v>
      </c>
      <c r="F279" s="49">
        <f t="shared" si="63"/>
        <v>0</v>
      </c>
      <c r="G279" s="37"/>
      <c r="H279" s="2"/>
      <c r="I279" s="38">
        <f t="shared" si="57"/>
        <v>0</v>
      </c>
      <c r="J279" s="2">
        <f t="shared" si="56"/>
        <v>0</v>
      </c>
      <c r="K279" s="2"/>
      <c r="L279" s="2"/>
      <c r="M279" s="2"/>
      <c r="N279" s="39"/>
      <c r="O279" s="40">
        <f t="shared" si="64"/>
        <v>0</v>
      </c>
      <c r="P279" s="2"/>
      <c r="Q279" s="47"/>
      <c r="R279" s="41" t="s">
        <v>23</v>
      </c>
      <c r="S279" s="41" t="s">
        <v>17</v>
      </c>
      <c r="T279" s="42">
        <f t="shared" si="65"/>
        <v>0</v>
      </c>
      <c r="U279" s="41">
        <f t="shared" si="58"/>
        <v>0</v>
      </c>
      <c r="W279" s="21"/>
      <c r="X279" s="21"/>
      <c r="Y279" s="21"/>
      <c r="Z279" s="21"/>
      <c r="AA279" s="21"/>
      <c r="AB279" s="21"/>
      <c r="AC279" s="21"/>
      <c r="AD279" s="21">
        <f ca="1">IF(ISERROR(COUNTIF(OFFSET('[1]Лист1'!$H$12:$H$20,-10,0),B279&amp;C279&amp;D279)),0,COUNTIF(OFFSET('[1]Лист1'!$H$12:$H$20,-10,0),B279&amp;C279&amp;D279))</f>
        <v>0</v>
      </c>
      <c r="AE279" s="21">
        <f ca="1">IF(ISERROR(INDEX(OFFSET('[1]Лист1'!$A$22:$F$178,-20,0),MATCH(E279&amp;S279,'[1]Лист1'!$D$2:$D$178,0),5+AD279)),0,INDEX(OFFSET('[1]Лист1'!$A$22:$F$178,-20,0),MATCH(E279&amp;S279,'[1]Лист1'!$D$2:$D$178,0),5+AD279))</f>
        <v>0</v>
      </c>
      <c r="AF279" s="21"/>
      <c r="AG279" s="21"/>
      <c r="AH279" s="21"/>
      <c r="AI279" s="21"/>
    </row>
    <row r="280" spans="1:35" s="42" customFormat="1" ht="14.25" outlineLevel="1">
      <c r="A280" s="47"/>
      <c r="B280" s="72">
        <f t="shared" si="59"/>
      </c>
      <c r="C280" s="73">
        <f t="shared" si="60"/>
      </c>
      <c r="D280" s="74">
        <f t="shared" si="61"/>
      </c>
      <c r="E280" s="48">
        <f t="shared" si="62"/>
        <v>0</v>
      </c>
      <c r="F280" s="49">
        <f t="shared" si="63"/>
        <v>0</v>
      </c>
      <c r="G280" s="37"/>
      <c r="H280" s="2"/>
      <c r="I280" s="38">
        <f t="shared" si="57"/>
        <v>0</v>
      </c>
      <c r="J280" s="2">
        <f t="shared" si="56"/>
        <v>0</v>
      </c>
      <c r="K280" s="2"/>
      <c r="L280" s="2"/>
      <c r="M280" s="2"/>
      <c r="N280" s="39"/>
      <c r="O280" s="40">
        <f t="shared" si="64"/>
        <v>0</v>
      </c>
      <c r="P280" s="2"/>
      <c r="Q280" s="47"/>
      <c r="R280" s="41" t="s">
        <v>23</v>
      </c>
      <c r="S280" s="41" t="s">
        <v>17</v>
      </c>
      <c r="T280" s="42">
        <f t="shared" si="65"/>
        <v>0</v>
      </c>
      <c r="U280" s="41">
        <f t="shared" si="58"/>
        <v>0</v>
      </c>
      <c r="W280" s="21"/>
      <c r="X280" s="21"/>
      <c r="Y280" s="21"/>
      <c r="Z280" s="21"/>
      <c r="AA280" s="21"/>
      <c r="AB280" s="21"/>
      <c r="AC280" s="21"/>
      <c r="AD280" s="21">
        <f ca="1">IF(ISERROR(COUNTIF(OFFSET('[1]Лист1'!$H$12:$H$20,-10,0),B280&amp;C280&amp;D280)),0,COUNTIF(OFFSET('[1]Лист1'!$H$12:$H$20,-10,0),B280&amp;C280&amp;D280))</f>
        <v>0</v>
      </c>
      <c r="AE280" s="21">
        <f ca="1">IF(ISERROR(INDEX(OFFSET('[1]Лист1'!$A$22:$F$178,-20,0),MATCH(E280&amp;S280,'[1]Лист1'!$D$2:$D$178,0),5+AD280)),0,INDEX(OFFSET('[1]Лист1'!$A$22:$F$178,-20,0),MATCH(E280&amp;S280,'[1]Лист1'!$D$2:$D$178,0),5+AD280))</f>
        <v>0</v>
      </c>
      <c r="AF280" s="21"/>
      <c r="AG280" s="21"/>
      <c r="AH280" s="21"/>
      <c r="AI280" s="21"/>
    </row>
    <row r="281" spans="1:35" s="42" customFormat="1" ht="14.25" outlineLevel="1">
      <c r="A281" s="47"/>
      <c r="B281" s="72">
        <f t="shared" si="59"/>
      </c>
      <c r="C281" s="73">
        <f t="shared" si="60"/>
      </c>
      <c r="D281" s="74">
        <f t="shared" si="61"/>
      </c>
      <c r="E281" s="48">
        <f t="shared" si="62"/>
        <v>0</v>
      </c>
      <c r="F281" s="49">
        <f t="shared" si="63"/>
        <v>0</v>
      </c>
      <c r="G281" s="37"/>
      <c r="H281" s="2"/>
      <c r="I281" s="38">
        <f t="shared" si="57"/>
        <v>0</v>
      </c>
      <c r="J281" s="2">
        <f t="shared" si="56"/>
        <v>0</v>
      </c>
      <c r="K281" s="2"/>
      <c r="L281" s="2"/>
      <c r="M281" s="2"/>
      <c r="N281" s="39"/>
      <c r="O281" s="40">
        <f t="shared" si="64"/>
        <v>0</v>
      </c>
      <c r="P281" s="2"/>
      <c r="Q281" s="47"/>
      <c r="R281" s="41" t="s">
        <v>23</v>
      </c>
      <c r="S281" s="41" t="s">
        <v>17</v>
      </c>
      <c r="T281" s="42">
        <f t="shared" si="65"/>
        <v>0</v>
      </c>
      <c r="U281" s="41">
        <f t="shared" si="58"/>
        <v>0</v>
      </c>
      <c r="W281" s="21"/>
      <c r="X281" s="21"/>
      <c r="Y281" s="21"/>
      <c r="Z281" s="21"/>
      <c r="AA281" s="21"/>
      <c r="AB281" s="21"/>
      <c r="AC281" s="21"/>
      <c r="AD281" s="21">
        <f ca="1">IF(ISERROR(COUNTIF(OFFSET('[1]Лист1'!$H$12:$H$20,-10,0),B281&amp;C281&amp;D281)),0,COUNTIF(OFFSET('[1]Лист1'!$H$12:$H$20,-10,0),B281&amp;C281&amp;D281))</f>
        <v>0</v>
      </c>
      <c r="AE281" s="21">
        <f ca="1">IF(ISERROR(INDEX(OFFSET('[1]Лист1'!$A$22:$F$178,-20,0),MATCH(E281&amp;S281,'[1]Лист1'!$D$2:$D$178,0),5+AD281)),0,INDEX(OFFSET('[1]Лист1'!$A$22:$F$178,-20,0),MATCH(E281&amp;S281,'[1]Лист1'!$D$2:$D$178,0),5+AD281))</f>
        <v>0</v>
      </c>
      <c r="AF281" s="21"/>
      <c r="AG281" s="21"/>
      <c r="AH281" s="21"/>
      <c r="AI281" s="21"/>
    </row>
    <row r="282" spans="1:31" s="42" customFormat="1" ht="14.25" outlineLevel="1">
      <c r="A282" s="47"/>
      <c r="B282" s="72">
        <f t="shared" si="59"/>
      </c>
      <c r="C282" s="73">
        <f t="shared" si="60"/>
      </c>
      <c r="D282" s="74">
        <f t="shared" si="61"/>
      </c>
      <c r="E282" s="48">
        <f t="shared" si="62"/>
        <v>0</v>
      </c>
      <c r="F282" s="49">
        <f t="shared" si="63"/>
        <v>0</v>
      </c>
      <c r="G282" s="37"/>
      <c r="H282" s="2"/>
      <c r="I282" s="38">
        <f t="shared" si="57"/>
        <v>0</v>
      </c>
      <c r="J282" s="2">
        <f t="shared" si="56"/>
        <v>0</v>
      </c>
      <c r="K282" s="2"/>
      <c r="L282" s="2"/>
      <c r="M282" s="2"/>
      <c r="N282" s="39"/>
      <c r="O282" s="40">
        <f t="shared" si="64"/>
        <v>0</v>
      </c>
      <c r="P282" s="2"/>
      <c r="Q282" s="47"/>
      <c r="R282" s="41" t="s">
        <v>23</v>
      </c>
      <c r="S282" s="41" t="s">
        <v>17</v>
      </c>
      <c r="T282" s="42">
        <f t="shared" si="65"/>
        <v>0</v>
      </c>
      <c r="U282" s="41">
        <f t="shared" si="58"/>
        <v>0</v>
      </c>
      <c r="X282" s="21"/>
      <c r="Y282" s="21"/>
      <c r="Z282" s="21"/>
      <c r="AD282" s="42">
        <f ca="1">IF(ISERROR(COUNTIF(OFFSET('[1]Лист1'!$H$12:$H$20,-10,0),B282&amp;C282&amp;D282)),0,COUNTIF(OFFSET('[1]Лист1'!$H$12:$H$20,-10,0),B282&amp;C282&amp;D282))</f>
        <v>0</v>
      </c>
      <c r="AE282" s="21">
        <f ca="1">IF(ISERROR(INDEX(OFFSET('[1]Лист1'!$A$22:$F$178,-20,0),MATCH(E282&amp;S282,'[1]Лист1'!$D$2:$D$178,0),5+AD282)),0,INDEX(OFFSET('[1]Лист1'!$A$22:$F$178,-20,0),MATCH(E282&amp;S282,'[1]Лист1'!$D$2:$D$178,0),5+AD282))</f>
        <v>0</v>
      </c>
    </row>
    <row r="283" spans="1:31" s="42" customFormat="1" ht="14.25" outlineLevel="1">
      <c r="A283" s="47"/>
      <c r="B283" s="72">
        <f t="shared" si="59"/>
      </c>
      <c r="C283" s="73">
        <f t="shared" si="60"/>
      </c>
      <c r="D283" s="74">
        <f t="shared" si="61"/>
      </c>
      <c r="E283" s="48">
        <f t="shared" si="62"/>
        <v>0</v>
      </c>
      <c r="F283" s="49">
        <f t="shared" si="63"/>
        <v>0</v>
      </c>
      <c r="G283" s="37"/>
      <c r="H283" s="2"/>
      <c r="I283" s="38">
        <f t="shared" si="57"/>
        <v>0</v>
      </c>
      <c r="J283" s="2">
        <f t="shared" si="56"/>
        <v>0</v>
      </c>
      <c r="K283" s="2"/>
      <c r="L283" s="2"/>
      <c r="M283" s="2"/>
      <c r="N283" s="39"/>
      <c r="O283" s="40">
        <f t="shared" si="64"/>
        <v>0</v>
      </c>
      <c r="P283" s="2"/>
      <c r="Q283" s="47"/>
      <c r="R283" s="41" t="s">
        <v>23</v>
      </c>
      <c r="S283" s="41" t="s">
        <v>17</v>
      </c>
      <c r="T283" s="42">
        <f t="shared" si="65"/>
        <v>0</v>
      </c>
      <c r="U283" s="41">
        <f t="shared" si="58"/>
        <v>0</v>
      </c>
      <c r="X283" s="21"/>
      <c r="Y283" s="21"/>
      <c r="Z283" s="21"/>
      <c r="AD283" s="42">
        <f ca="1">IF(ISERROR(COUNTIF(OFFSET('[1]Лист1'!$H$12:$H$20,-10,0),B283&amp;C283&amp;D283)),0,COUNTIF(OFFSET('[1]Лист1'!$H$12:$H$20,-10,0),B283&amp;C283&amp;D283))</f>
        <v>0</v>
      </c>
      <c r="AE283" s="21">
        <f ca="1">IF(ISERROR(INDEX(OFFSET('[1]Лист1'!$A$22:$F$178,-20,0),MATCH(E283&amp;S283,'[1]Лист1'!$D$2:$D$178,0),5+AD283)),0,INDEX(OFFSET('[1]Лист1'!$A$22:$F$178,-20,0),MATCH(E283&amp;S283,'[1]Лист1'!$D$2:$D$178,0),5+AD283))</f>
        <v>0</v>
      </c>
    </row>
    <row r="284" spans="1:31" s="42" customFormat="1" ht="14.25" outlineLevel="1">
      <c r="A284" s="47"/>
      <c r="B284" s="72">
        <f t="shared" si="59"/>
      </c>
      <c r="C284" s="73">
        <f t="shared" si="60"/>
      </c>
      <c r="D284" s="74">
        <f t="shared" si="61"/>
      </c>
      <c r="E284" s="48">
        <f t="shared" si="62"/>
        <v>0</v>
      </c>
      <c r="F284" s="49">
        <f t="shared" si="63"/>
        <v>0</v>
      </c>
      <c r="G284" s="37"/>
      <c r="H284" s="2"/>
      <c r="I284" s="38">
        <f t="shared" si="57"/>
        <v>0</v>
      </c>
      <c r="J284" s="2">
        <f t="shared" si="56"/>
        <v>0</v>
      </c>
      <c r="K284" s="2"/>
      <c r="L284" s="2"/>
      <c r="M284" s="2"/>
      <c r="N284" s="39"/>
      <c r="O284" s="40">
        <f t="shared" si="64"/>
        <v>0</v>
      </c>
      <c r="P284" s="2"/>
      <c r="Q284" s="47"/>
      <c r="R284" s="41" t="s">
        <v>23</v>
      </c>
      <c r="S284" s="41" t="s">
        <v>17</v>
      </c>
      <c r="T284" s="42">
        <f t="shared" si="65"/>
        <v>0</v>
      </c>
      <c r="U284" s="41">
        <f t="shared" si="58"/>
        <v>0</v>
      </c>
      <c r="X284" s="21"/>
      <c r="Y284" s="21"/>
      <c r="Z284" s="21"/>
      <c r="AD284" s="42">
        <f ca="1">IF(ISERROR(COUNTIF(OFFSET('[1]Лист1'!$H$12:$H$20,-10,0),B284&amp;C284&amp;D284)),0,COUNTIF(OFFSET('[1]Лист1'!$H$12:$H$20,-10,0),B284&amp;C284&amp;D284))</f>
        <v>0</v>
      </c>
      <c r="AE284" s="21">
        <f ca="1">IF(ISERROR(INDEX(OFFSET('[1]Лист1'!$A$22:$F$178,-20,0),MATCH(E284&amp;S284,'[1]Лист1'!$D$2:$D$178,0),5+AD284)),0,INDEX(OFFSET('[1]Лист1'!$A$22:$F$178,-20,0),MATCH(E284&amp;S284,'[1]Лист1'!$D$2:$D$178,0),5+AD284))</f>
        <v>0</v>
      </c>
    </row>
    <row r="285" spans="1:31" s="42" customFormat="1" ht="14.25" outlineLevel="1">
      <c r="A285" s="47"/>
      <c r="B285" s="72">
        <f t="shared" si="59"/>
      </c>
      <c r="C285" s="73">
        <f t="shared" si="60"/>
      </c>
      <c r="D285" s="74">
        <f t="shared" si="61"/>
      </c>
      <c r="E285" s="48">
        <f t="shared" si="62"/>
        <v>0</v>
      </c>
      <c r="F285" s="49">
        <f t="shared" si="63"/>
        <v>0</v>
      </c>
      <c r="G285" s="37"/>
      <c r="H285" s="2"/>
      <c r="I285" s="38">
        <f t="shared" si="57"/>
        <v>0</v>
      </c>
      <c r="J285" s="2">
        <f t="shared" si="56"/>
        <v>0</v>
      </c>
      <c r="K285" s="2"/>
      <c r="L285" s="2"/>
      <c r="M285" s="2"/>
      <c r="N285" s="39"/>
      <c r="O285" s="40">
        <f t="shared" si="64"/>
        <v>0</v>
      </c>
      <c r="P285" s="2"/>
      <c r="Q285" s="47"/>
      <c r="R285" s="41" t="s">
        <v>23</v>
      </c>
      <c r="S285" s="41" t="s">
        <v>17</v>
      </c>
      <c r="T285" s="42">
        <f t="shared" si="65"/>
        <v>0</v>
      </c>
      <c r="U285" s="41">
        <f t="shared" si="58"/>
        <v>0</v>
      </c>
      <c r="Z285" s="21"/>
      <c r="AD285" s="42">
        <f ca="1">IF(ISERROR(COUNTIF(OFFSET('[1]Лист1'!$H$12:$H$20,-10,0),B285&amp;C285&amp;D285)),0,COUNTIF(OFFSET('[1]Лист1'!$H$12:$H$20,-10,0),B285&amp;C285&amp;D285))</f>
        <v>0</v>
      </c>
      <c r="AE285" s="21">
        <f ca="1">IF(ISERROR(INDEX(OFFSET('[1]Лист1'!$A$22:$F$178,-20,0),MATCH(E285&amp;S285,'[1]Лист1'!$D$2:$D$178,0),5+AD285)),0,INDEX(OFFSET('[1]Лист1'!$A$22:$F$178,-20,0),MATCH(E285&amp;S285,'[1]Лист1'!$D$2:$D$178,0),5+AD285))</f>
        <v>0</v>
      </c>
    </row>
    <row r="286" spans="1:31" s="42" customFormat="1" ht="14.25" outlineLevel="1">
      <c r="A286" s="47"/>
      <c r="B286" s="72">
        <f t="shared" si="59"/>
      </c>
      <c r="C286" s="73">
        <f t="shared" si="60"/>
      </c>
      <c r="D286" s="74">
        <f t="shared" si="61"/>
      </c>
      <c r="E286" s="48">
        <f t="shared" si="62"/>
        <v>0</v>
      </c>
      <c r="F286" s="49">
        <f t="shared" si="63"/>
        <v>0</v>
      </c>
      <c r="G286" s="37"/>
      <c r="H286" s="2"/>
      <c r="I286" s="38">
        <f t="shared" si="57"/>
        <v>0</v>
      </c>
      <c r="J286" s="2">
        <f t="shared" si="56"/>
        <v>0</v>
      </c>
      <c r="K286" s="2"/>
      <c r="L286" s="2"/>
      <c r="M286" s="2"/>
      <c r="N286" s="39"/>
      <c r="O286" s="40">
        <f t="shared" si="64"/>
        <v>0</v>
      </c>
      <c r="P286" s="2"/>
      <c r="Q286" s="47"/>
      <c r="R286" s="41" t="s">
        <v>23</v>
      </c>
      <c r="S286" s="41" t="s">
        <v>17</v>
      </c>
      <c r="T286" s="42">
        <f t="shared" si="65"/>
        <v>0</v>
      </c>
      <c r="U286" s="41">
        <f t="shared" si="58"/>
        <v>0</v>
      </c>
      <c r="Z286" s="21"/>
      <c r="AD286" s="42">
        <f ca="1">IF(ISERROR(COUNTIF(OFFSET('[1]Лист1'!$H$12:$H$20,-10,0),B286&amp;C286&amp;D286)),0,COUNTIF(OFFSET('[1]Лист1'!$H$12:$H$20,-10,0),B286&amp;C286&amp;D286))</f>
        <v>0</v>
      </c>
      <c r="AE286" s="21">
        <f ca="1">IF(ISERROR(INDEX(OFFSET('[1]Лист1'!$A$22:$F$178,-20,0),MATCH(E286&amp;S286,'[1]Лист1'!$D$2:$D$178,0),5+AD286)),0,INDEX(OFFSET('[1]Лист1'!$A$22:$F$178,-20,0),MATCH(E286&amp;S286,'[1]Лист1'!$D$2:$D$178,0),5+AD286))</f>
        <v>0</v>
      </c>
    </row>
    <row r="287" spans="1:31" s="42" customFormat="1" ht="14.25" outlineLevel="1">
      <c r="A287" s="47"/>
      <c r="B287" s="72">
        <f t="shared" si="59"/>
      </c>
      <c r="C287" s="73">
        <f t="shared" si="60"/>
      </c>
      <c r="D287" s="74">
        <f t="shared" si="61"/>
      </c>
      <c r="E287" s="48">
        <f t="shared" si="62"/>
        <v>0</v>
      </c>
      <c r="F287" s="49">
        <f t="shared" si="63"/>
        <v>0</v>
      </c>
      <c r="G287" s="37"/>
      <c r="H287" s="2"/>
      <c r="I287" s="38">
        <f t="shared" si="57"/>
        <v>0</v>
      </c>
      <c r="J287" s="2">
        <f t="shared" si="56"/>
        <v>0</v>
      </c>
      <c r="K287" s="2"/>
      <c r="L287" s="2"/>
      <c r="M287" s="2"/>
      <c r="N287" s="39"/>
      <c r="O287" s="40">
        <f t="shared" si="64"/>
        <v>0</v>
      </c>
      <c r="P287" s="2"/>
      <c r="Q287" s="47"/>
      <c r="R287" s="41" t="s">
        <v>23</v>
      </c>
      <c r="S287" s="41" t="s">
        <v>17</v>
      </c>
      <c r="T287" s="42">
        <f t="shared" si="65"/>
        <v>0</v>
      </c>
      <c r="U287" s="41">
        <f t="shared" si="58"/>
        <v>0</v>
      </c>
      <c r="Z287" s="21"/>
      <c r="AD287" s="42">
        <f ca="1">IF(ISERROR(COUNTIF(OFFSET('[1]Лист1'!$H$12:$H$20,-10,0),B287&amp;C287&amp;D287)),0,COUNTIF(OFFSET('[1]Лист1'!$H$12:$H$20,-10,0),B287&amp;C287&amp;D287))</f>
        <v>0</v>
      </c>
      <c r="AE287" s="21">
        <f ca="1">IF(ISERROR(INDEX(OFFSET('[1]Лист1'!$A$22:$F$178,-20,0),MATCH(E287&amp;S287,'[1]Лист1'!$D$2:$D$178,0),5+AD287)),0,INDEX(OFFSET('[1]Лист1'!$A$22:$F$178,-20,0),MATCH(E287&amp;S287,'[1]Лист1'!$D$2:$D$178,0),5+AD287))</f>
        <v>0</v>
      </c>
    </row>
    <row r="288" spans="1:31" s="42" customFormat="1" ht="14.25" outlineLevel="1">
      <c r="A288" s="47"/>
      <c r="B288" s="72">
        <f t="shared" si="59"/>
      </c>
      <c r="C288" s="73">
        <f t="shared" si="60"/>
      </c>
      <c r="D288" s="74">
        <f t="shared" si="61"/>
      </c>
      <c r="E288" s="48">
        <f t="shared" si="62"/>
        <v>0</v>
      </c>
      <c r="F288" s="49">
        <f t="shared" si="63"/>
        <v>0</v>
      </c>
      <c r="G288" s="37"/>
      <c r="H288" s="2"/>
      <c r="I288" s="38">
        <f t="shared" si="57"/>
        <v>0</v>
      </c>
      <c r="J288" s="2">
        <f t="shared" si="56"/>
        <v>0</v>
      </c>
      <c r="K288" s="2"/>
      <c r="L288" s="2"/>
      <c r="M288" s="2"/>
      <c r="N288" s="39"/>
      <c r="O288" s="40">
        <f t="shared" si="64"/>
        <v>0</v>
      </c>
      <c r="P288" s="2"/>
      <c r="Q288" s="47"/>
      <c r="R288" s="41" t="s">
        <v>23</v>
      </c>
      <c r="S288" s="41" t="s">
        <v>17</v>
      </c>
      <c r="T288" s="42">
        <f t="shared" si="65"/>
        <v>0</v>
      </c>
      <c r="U288" s="41">
        <f t="shared" si="58"/>
        <v>0</v>
      </c>
      <c r="Z288" s="21"/>
      <c r="AD288" s="42">
        <f ca="1">IF(ISERROR(COUNTIF(OFFSET('[1]Лист1'!$H$12:$H$20,-10,0),B288&amp;C288&amp;D288)),0,COUNTIF(OFFSET('[1]Лист1'!$H$12:$H$20,-10,0),B288&amp;C288&amp;D288))</f>
        <v>0</v>
      </c>
      <c r="AE288" s="21">
        <f ca="1">IF(ISERROR(INDEX(OFFSET('[1]Лист1'!$A$22:$F$178,-20,0),MATCH(E288&amp;S288,'[1]Лист1'!$D$2:$D$178,0),5+AD288)),0,INDEX(OFFSET('[1]Лист1'!$A$22:$F$178,-20,0),MATCH(E288&amp;S288,'[1]Лист1'!$D$2:$D$178,0),5+AD288))</f>
        <v>0</v>
      </c>
    </row>
    <row r="289" spans="1:31" s="42" customFormat="1" ht="14.25" outlineLevel="1">
      <c r="A289" s="47"/>
      <c r="B289" s="72">
        <f t="shared" si="59"/>
      </c>
      <c r="C289" s="73">
        <f t="shared" si="60"/>
      </c>
      <c r="D289" s="74">
        <f t="shared" si="61"/>
      </c>
      <c r="E289" s="48">
        <f t="shared" si="62"/>
        <v>0</v>
      </c>
      <c r="F289" s="49">
        <f t="shared" si="63"/>
        <v>0</v>
      </c>
      <c r="G289" s="37"/>
      <c r="H289" s="2"/>
      <c r="I289" s="38">
        <f t="shared" si="57"/>
        <v>0</v>
      </c>
      <c r="J289" s="2">
        <f t="shared" si="56"/>
        <v>0</v>
      </c>
      <c r="K289" s="2"/>
      <c r="L289" s="2"/>
      <c r="M289" s="2"/>
      <c r="N289" s="39"/>
      <c r="O289" s="40">
        <f t="shared" si="64"/>
        <v>0</v>
      </c>
      <c r="P289" s="2"/>
      <c r="Q289" s="47"/>
      <c r="R289" s="41" t="s">
        <v>23</v>
      </c>
      <c r="S289" s="41" t="s">
        <v>17</v>
      </c>
      <c r="T289" s="42">
        <f t="shared" si="65"/>
        <v>0</v>
      </c>
      <c r="U289" s="41">
        <f t="shared" si="58"/>
        <v>0</v>
      </c>
      <c r="Z289" s="21"/>
      <c r="AD289" s="42">
        <f ca="1">IF(ISERROR(COUNTIF(OFFSET('[1]Лист1'!$H$12:$H$20,-10,0),B289&amp;C289&amp;D289)),0,COUNTIF(OFFSET('[1]Лист1'!$H$12:$H$20,-10,0),B289&amp;C289&amp;D289))</f>
        <v>0</v>
      </c>
      <c r="AE289" s="21">
        <f ca="1">IF(ISERROR(INDEX(OFFSET('[1]Лист1'!$A$22:$F$178,-20,0),MATCH(E289&amp;S289,'[1]Лист1'!$D$2:$D$178,0),5+AD289)),0,INDEX(OFFSET('[1]Лист1'!$A$22:$F$178,-20,0),MATCH(E289&amp;S289,'[1]Лист1'!$D$2:$D$178,0),5+AD289))</f>
        <v>0</v>
      </c>
    </row>
    <row r="290" spans="1:31" s="42" customFormat="1" ht="14.25" outlineLevel="1">
      <c r="A290" s="47"/>
      <c r="B290" s="72">
        <f t="shared" si="59"/>
      </c>
      <c r="C290" s="73">
        <f t="shared" si="60"/>
      </c>
      <c r="D290" s="74">
        <f t="shared" si="61"/>
      </c>
      <c r="E290" s="48">
        <f t="shared" si="62"/>
        <v>0</v>
      </c>
      <c r="F290" s="49">
        <f t="shared" si="63"/>
        <v>0</v>
      </c>
      <c r="G290" s="37"/>
      <c r="H290" s="2"/>
      <c r="I290" s="38">
        <f t="shared" si="57"/>
        <v>0</v>
      </c>
      <c r="J290" s="2">
        <f t="shared" si="56"/>
        <v>0</v>
      </c>
      <c r="K290" s="2"/>
      <c r="L290" s="2"/>
      <c r="M290" s="2"/>
      <c r="N290" s="39"/>
      <c r="O290" s="40">
        <f t="shared" si="64"/>
        <v>0</v>
      </c>
      <c r="P290" s="2"/>
      <c r="Q290" s="47"/>
      <c r="R290" s="41" t="s">
        <v>23</v>
      </c>
      <c r="S290" s="41" t="s">
        <v>17</v>
      </c>
      <c r="T290" s="42">
        <f t="shared" si="65"/>
        <v>0</v>
      </c>
      <c r="U290" s="41">
        <f t="shared" si="58"/>
        <v>0</v>
      </c>
      <c r="Z290" s="21"/>
      <c r="AD290" s="42">
        <f ca="1">IF(ISERROR(COUNTIF(OFFSET('[1]Лист1'!$H$12:$H$20,-10,0),B290&amp;C290&amp;D290)),0,COUNTIF(OFFSET('[1]Лист1'!$H$12:$H$20,-10,0),B290&amp;C290&amp;D290))</f>
        <v>0</v>
      </c>
      <c r="AE290" s="21">
        <f ca="1">IF(ISERROR(INDEX(OFFSET('[1]Лист1'!$A$22:$F$178,-20,0),MATCH(E290&amp;S290,'[1]Лист1'!$D$2:$D$178,0),5+AD290)),0,INDEX(OFFSET('[1]Лист1'!$A$22:$F$178,-20,0),MATCH(E290&amp;S290,'[1]Лист1'!$D$2:$D$178,0),5+AD290))</f>
        <v>0</v>
      </c>
    </row>
    <row r="291" spans="1:31" s="42" customFormat="1" ht="14.25" outlineLevel="1">
      <c r="A291" s="47"/>
      <c r="B291" s="72">
        <f t="shared" si="59"/>
      </c>
      <c r="C291" s="73">
        <f t="shared" si="60"/>
      </c>
      <c r="D291" s="74">
        <f t="shared" si="61"/>
      </c>
      <c r="E291" s="48">
        <f t="shared" si="62"/>
        <v>0</v>
      </c>
      <c r="F291" s="49">
        <f t="shared" si="63"/>
        <v>0</v>
      </c>
      <c r="G291" s="37"/>
      <c r="H291" s="2"/>
      <c r="I291" s="38">
        <f t="shared" si="57"/>
        <v>0</v>
      </c>
      <c r="J291" s="2">
        <f t="shared" si="56"/>
        <v>0</v>
      </c>
      <c r="K291" s="2"/>
      <c r="L291" s="2"/>
      <c r="M291" s="2"/>
      <c r="N291" s="39"/>
      <c r="O291" s="40">
        <f t="shared" si="64"/>
        <v>0</v>
      </c>
      <c r="P291" s="2"/>
      <c r="Q291" s="47"/>
      <c r="R291" s="41" t="s">
        <v>23</v>
      </c>
      <c r="S291" s="41" t="s">
        <v>17</v>
      </c>
      <c r="T291" s="42">
        <f t="shared" si="65"/>
        <v>0</v>
      </c>
      <c r="U291" s="41">
        <f t="shared" si="58"/>
        <v>0</v>
      </c>
      <c r="Z291" s="21"/>
      <c r="AD291" s="42">
        <f ca="1">IF(ISERROR(COUNTIF(OFFSET('[1]Лист1'!$H$12:$H$20,-10,0),B291&amp;C291&amp;D291)),0,COUNTIF(OFFSET('[1]Лист1'!$H$12:$H$20,-10,0),B291&amp;C291&amp;D291))</f>
        <v>0</v>
      </c>
      <c r="AE291" s="21">
        <f ca="1">IF(ISERROR(INDEX(OFFSET('[1]Лист1'!$A$22:$F$178,-20,0),MATCH(E291&amp;S291,'[1]Лист1'!$D$2:$D$178,0),5+AD291)),0,INDEX(OFFSET('[1]Лист1'!$A$22:$F$178,-20,0),MATCH(E291&amp;S291,'[1]Лист1'!$D$2:$D$178,0),5+AD291))</f>
        <v>0</v>
      </c>
    </row>
    <row r="292" spans="1:31" s="42" customFormat="1" ht="14.25" outlineLevel="1">
      <c r="A292" s="47"/>
      <c r="B292" s="72">
        <f t="shared" si="59"/>
      </c>
      <c r="C292" s="73">
        <f t="shared" si="60"/>
      </c>
      <c r="D292" s="74">
        <f t="shared" si="61"/>
      </c>
      <c r="E292" s="48">
        <f t="shared" si="62"/>
        <v>0</v>
      </c>
      <c r="F292" s="49">
        <f t="shared" si="63"/>
        <v>0</v>
      </c>
      <c r="G292" s="37"/>
      <c r="H292" s="2"/>
      <c r="I292" s="38">
        <f t="shared" si="57"/>
        <v>0</v>
      </c>
      <c r="J292" s="2">
        <f t="shared" si="56"/>
        <v>0</v>
      </c>
      <c r="K292" s="2"/>
      <c r="L292" s="2"/>
      <c r="M292" s="2"/>
      <c r="N292" s="39"/>
      <c r="O292" s="40">
        <f t="shared" si="64"/>
        <v>0</v>
      </c>
      <c r="P292" s="2"/>
      <c r="Q292" s="47"/>
      <c r="R292" s="41" t="s">
        <v>23</v>
      </c>
      <c r="S292" s="41" t="s">
        <v>17</v>
      </c>
      <c r="T292" s="42">
        <f t="shared" si="65"/>
        <v>0</v>
      </c>
      <c r="U292" s="41">
        <f t="shared" si="58"/>
        <v>0</v>
      </c>
      <c r="Z292" s="21"/>
      <c r="AD292" s="42">
        <f ca="1">IF(ISERROR(COUNTIF(OFFSET('[1]Лист1'!$H$12:$H$20,-10,0),B292&amp;C292&amp;D292)),0,COUNTIF(OFFSET('[1]Лист1'!$H$12:$H$20,-10,0),B292&amp;C292&amp;D292))</f>
        <v>0</v>
      </c>
      <c r="AE292" s="21">
        <f ca="1">IF(ISERROR(INDEX(OFFSET('[1]Лист1'!$A$22:$F$178,-20,0),MATCH(E292&amp;S292,'[1]Лист1'!$D$2:$D$178,0),5+AD292)),0,INDEX(OFFSET('[1]Лист1'!$A$22:$F$178,-20,0),MATCH(E292&amp;S292,'[1]Лист1'!$D$2:$D$178,0),5+AD292))</f>
        <v>0</v>
      </c>
    </row>
    <row r="293" spans="1:31" s="42" customFormat="1" ht="14.25" outlineLevel="1">
      <c r="A293" s="47"/>
      <c r="B293" s="72">
        <f t="shared" si="59"/>
      </c>
      <c r="C293" s="73">
        <f t="shared" si="60"/>
      </c>
      <c r="D293" s="74">
        <f t="shared" si="61"/>
      </c>
      <c r="E293" s="48">
        <f t="shared" si="62"/>
        <v>0</v>
      </c>
      <c r="F293" s="49">
        <f t="shared" si="63"/>
        <v>0</v>
      </c>
      <c r="G293" s="37"/>
      <c r="H293" s="2"/>
      <c r="I293" s="38">
        <f t="shared" si="57"/>
        <v>0</v>
      </c>
      <c r="J293" s="2">
        <f t="shared" si="56"/>
        <v>0</v>
      </c>
      <c r="K293" s="2"/>
      <c r="L293" s="2"/>
      <c r="M293" s="2"/>
      <c r="N293" s="39"/>
      <c r="O293" s="40">
        <f t="shared" si="64"/>
        <v>0</v>
      </c>
      <c r="P293" s="2"/>
      <c r="Q293" s="47"/>
      <c r="R293" s="41" t="s">
        <v>23</v>
      </c>
      <c r="S293" s="41" t="s">
        <v>17</v>
      </c>
      <c r="T293" s="42">
        <f t="shared" si="65"/>
        <v>0</v>
      </c>
      <c r="U293" s="41">
        <f t="shared" si="58"/>
        <v>0</v>
      </c>
      <c r="Z293" s="21"/>
      <c r="AD293" s="42">
        <f ca="1">IF(ISERROR(COUNTIF(OFFSET('[1]Лист1'!$H$12:$H$20,-10,0),B293&amp;C293&amp;D293)),0,COUNTIF(OFFSET('[1]Лист1'!$H$12:$H$20,-10,0),B293&amp;C293&amp;D293))</f>
        <v>0</v>
      </c>
      <c r="AE293" s="21">
        <f ca="1">IF(ISERROR(INDEX(OFFSET('[1]Лист1'!$A$22:$F$178,-20,0),MATCH(E293&amp;S293,'[1]Лист1'!$D$2:$D$178,0),5+AD293)),0,INDEX(OFFSET('[1]Лист1'!$A$22:$F$178,-20,0),MATCH(E293&amp;S293,'[1]Лист1'!$D$2:$D$178,0),5+AD293))</f>
        <v>0</v>
      </c>
    </row>
    <row r="294" spans="1:31" s="42" customFormat="1" ht="14.25" outlineLevel="1">
      <c r="A294" s="47"/>
      <c r="B294" s="72">
        <f t="shared" si="59"/>
      </c>
      <c r="C294" s="73">
        <f t="shared" si="60"/>
      </c>
      <c r="D294" s="74">
        <f t="shared" si="61"/>
      </c>
      <c r="E294" s="48">
        <f t="shared" si="62"/>
        <v>0</v>
      </c>
      <c r="F294" s="49">
        <f t="shared" si="63"/>
        <v>0</v>
      </c>
      <c r="G294" s="37"/>
      <c r="H294" s="2"/>
      <c r="I294" s="38">
        <f t="shared" si="57"/>
        <v>0</v>
      </c>
      <c r="J294" s="2">
        <f t="shared" si="56"/>
        <v>0</v>
      </c>
      <c r="K294" s="2"/>
      <c r="L294" s="2"/>
      <c r="M294" s="2"/>
      <c r="N294" s="39"/>
      <c r="O294" s="40">
        <f t="shared" si="64"/>
        <v>0</v>
      </c>
      <c r="P294" s="2"/>
      <c r="Q294" s="47"/>
      <c r="R294" s="41" t="s">
        <v>23</v>
      </c>
      <c r="S294" s="41" t="s">
        <v>17</v>
      </c>
      <c r="T294" s="42">
        <f t="shared" si="65"/>
        <v>0</v>
      </c>
      <c r="U294" s="41">
        <f t="shared" si="58"/>
        <v>0</v>
      </c>
      <c r="AD294" s="42">
        <f ca="1">IF(ISERROR(COUNTIF(OFFSET('[1]Лист1'!$H$12:$H$20,-10,0),B294&amp;C294&amp;D294)),0,COUNTIF(OFFSET('[1]Лист1'!$H$12:$H$20,-10,0),B294&amp;C294&amp;D294))</f>
        <v>0</v>
      </c>
      <c r="AE294" s="21">
        <f ca="1">IF(ISERROR(INDEX(OFFSET('[1]Лист1'!$A$22:$F$178,-20,0),MATCH(E294&amp;S294,'[1]Лист1'!$D$2:$D$178,0),5+AD294)),0,INDEX(OFFSET('[1]Лист1'!$A$22:$F$178,-20,0),MATCH(E294&amp;S294,'[1]Лист1'!$D$2:$D$178,0),5+AD294))</f>
        <v>0</v>
      </c>
    </row>
    <row r="295" spans="1:31" s="42" customFormat="1" ht="14.25" outlineLevel="1">
      <c r="A295" s="47"/>
      <c r="B295" s="72">
        <f t="shared" si="59"/>
      </c>
      <c r="C295" s="73">
        <f t="shared" si="60"/>
      </c>
      <c r="D295" s="74">
        <f t="shared" si="61"/>
      </c>
      <c r="E295" s="48">
        <f t="shared" si="62"/>
        <v>0</v>
      </c>
      <c r="F295" s="49">
        <f t="shared" si="63"/>
        <v>0</v>
      </c>
      <c r="G295" s="37"/>
      <c r="H295" s="2"/>
      <c r="I295" s="38">
        <f t="shared" si="57"/>
        <v>0</v>
      </c>
      <c r="J295" s="2">
        <f t="shared" si="56"/>
        <v>0</v>
      </c>
      <c r="K295" s="2"/>
      <c r="L295" s="2"/>
      <c r="M295" s="2"/>
      <c r="N295" s="39"/>
      <c r="O295" s="40">
        <f t="shared" si="64"/>
        <v>0</v>
      </c>
      <c r="P295" s="2"/>
      <c r="Q295" s="47"/>
      <c r="R295" s="41" t="s">
        <v>23</v>
      </c>
      <c r="S295" s="41" t="s">
        <v>17</v>
      </c>
      <c r="T295" s="42">
        <f t="shared" si="65"/>
        <v>0</v>
      </c>
      <c r="U295" s="41">
        <f t="shared" si="58"/>
        <v>0</v>
      </c>
      <c r="AD295" s="42">
        <f ca="1">IF(ISERROR(COUNTIF(OFFSET('[1]Лист1'!$H$12:$H$20,-10,0),B295&amp;C295&amp;D295)),0,COUNTIF(OFFSET('[1]Лист1'!$H$12:$H$20,-10,0),B295&amp;C295&amp;D295))</f>
        <v>0</v>
      </c>
      <c r="AE295" s="21">
        <f ca="1">IF(ISERROR(INDEX(OFFSET('[1]Лист1'!$A$22:$F$178,-20,0),MATCH(E295&amp;S295,'[1]Лист1'!$D$2:$D$178,0),5+AD295)),0,INDEX(OFFSET('[1]Лист1'!$A$22:$F$178,-20,0),MATCH(E295&amp;S295,'[1]Лист1'!$D$2:$D$178,0),5+AD295))</f>
        <v>0</v>
      </c>
    </row>
    <row r="296" spans="1:31" s="42" customFormat="1" ht="14.25" outlineLevel="1">
      <c r="A296" s="47"/>
      <c r="B296" s="72">
        <f t="shared" si="59"/>
      </c>
      <c r="C296" s="73">
        <f t="shared" si="60"/>
      </c>
      <c r="D296" s="74">
        <f t="shared" si="61"/>
      </c>
      <c r="E296" s="48">
        <f t="shared" si="62"/>
        <v>0</v>
      </c>
      <c r="F296" s="49">
        <f t="shared" si="63"/>
        <v>0</v>
      </c>
      <c r="G296" s="37"/>
      <c r="H296" s="2"/>
      <c r="I296" s="38">
        <f t="shared" si="57"/>
        <v>0</v>
      </c>
      <c r="J296" s="2">
        <f t="shared" si="56"/>
        <v>0</v>
      </c>
      <c r="K296" s="2"/>
      <c r="L296" s="2"/>
      <c r="M296" s="2"/>
      <c r="N296" s="39"/>
      <c r="O296" s="40">
        <f t="shared" si="64"/>
        <v>0</v>
      </c>
      <c r="P296" s="2"/>
      <c r="Q296" s="47"/>
      <c r="R296" s="41" t="s">
        <v>23</v>
      </c>
      <c r="S296" s="41" t="s">
        <v>17</v>
      </c>
      <c r="T296" s="42">
        <f t="shared" si="65"/>
        <v>0</v>
      </c>
      <c r="U296" s="41">
        <f t="shared" si="58"/>
        <v>0</v>
      </c>
      <c r="AD296" s="42">
        <f ca="1">IF(ISERROR(COUNTIF(OFFSET('[1]Лист1'!$H$12:$H$20,-10,0),B296&amp;C296&amp;D296)),0,COUNTIF(OFFSET('[1]Лист1'!$H$12:$H$20,-10,0),B296&amp;C296&amp;D296))</f>
        <v>0</v>
      </c>
      <c r="AE296" s="21">
        <f ca="1">IF(ISERROR(INDEX(OFFSET('[1]Лист1'!$A$22:$F$178,-20,0),MATCH(E296&amp;S296,'[1]Лист1'!$D$2:$D$178,0),5+AD296)),0,INDEX(OFFSET('[1]Лист1'!$A$22:$F$178,-20,0),MATCH(E296&amp;S296,'[1]Лист1'!$D$2:$D$178,0),5+AD296))</f>
        <v>0</v>
      </c>
    </row>
    <row r="297" spans="1:31" s="42" customFormat="1" ht="14.25" outlineLevel="1">
      <c r="A297" s="47"/>
      <c r="B297" s="72">
        <f t="shared" si="59"/>
      </c>
      <c r="C297" s="73">
        <f t="shared" si="60"/>
      </c>
      <c r="D297" s="74">
        <f t="shared" si="61"/>
      </c>
      <c r="E297" s="48">
        <f t="shared" si="62"/>
        <v>0</v>
      </c>
      <c r="F297" s="49">
        <f t="shared" si="63"/>
        <v>0</v>
      </c>
      <c r="G297" s="37"/>
      <c r="H297" s="2"/>
      <c r="I297" s="38">
        <f t="shared" si="57"/>
        <v>0</v>
      </c>
      <c r="J297" s="2">
        <f t="shared" si="56"/>
        <v>0</v>
      </c>
      <c r="K297" s="2"/>
      <c r="L297" s="2"/>
      <c r="M297" s="2"/>
      <c r="N297" s="39"/>
      <c r="O297" s="40">
        <f t="shared" si="64"/>
        <v>0</v>
      </c>
      <c r="P297" s="2"/>
      <c r="Q297" s="47"/>
      <c r="R297" s="41" t="s">
        <v>23</v>
      </c>
      <c r="S297" s="41" t="s">
        <v>17</v>
      </c>
      <c r="T297" s="42">
        <f t="shared" si="65"/>
        <v>0</v>
      </c>
      <c r="U297" s="41">
        <f t="shared" si="58"/>
        <v>0</v>
      </c>
      <c r="AD297" s="42">
        <f ca="1">IF(ISERROR(COUNTIF(OFFSET('[1]Лист1'!$H$12:$H$20,-10,0),B297&amp;C297&amp;D297)),0,COUNTIF(OFFSET('[1]Лист1'!$H$12:$H$20,-10,0),B297&amp;C297&amp;D297))</f>
        <v>0</v>
      </c>
      <c r="AE297" s="21">
        <f ca="1">IF(ISERROR(INDEX(OFFSET('[1]Лист1'!$A$22:$F$178,-20,0),MATCH(E297&amp;S297,'[1]Лист1'!$D$2:$D$178,0),5+AD297)),0,INDEX(OFFSET('[1]Лист1'!$A$22:$F$178,-20,0),MATCH(E297&amp;S297,'[1]Лист1'!$D$2:$D$178,0),5+AD297))</f>
        <v>0</v>
      </c>
    </row>
    <row r="298" spans="1:31" s="42" customFormat="1" ht="14.25" outlineLevel="1">
      <c r="A298" s="47"/>
      <c r="B298" s="72">
        <f t="shared" si="59"/>
      </c>
      <c r="C298" s="73">
        <f t="shared" si="60"/>
      </c>
      <c r="D298" s="74">
        <f t="shared" si="61"/>
      </c>
      <c r="E298" s="48">
        <f t="shared" si="62"/>
        <v>0</v>
      </c>
      <c r="F298" s="49">
        <f t="shared" si="63"/>
        <v>0</v>
      </c>
      <c r="G298" s="37"/>
      <c r="H298" s="2"/>
      <c r="I298" s="38">
        <f t="shared" si="57"/>
        <v>0</v>
      </c>
      <c r="J298" s="2">
        <f t="shared" si="56"/>
        <v>0</v>
      </c>
      <c r="K298" s="2"/>
      <c r="L298" s="2"/>
      <c r="M298" s="2"/>
      <c r="N298" s="39"/>
      <c r="O298" s="40">
        <f t="shared" si="64"/>
        <v>0</v>
      </c>
      <c r="P298" s="2"/>
      <c r="Q298" s="47"/>
      <c r="R298" s="41" t="s">
        <v>23</v>
      </c>
      <c r="S298" s="41" t="s">
        <v>17</v>
      </c>
      <c r="T298" s="42">
        <f t="shared" si="65"/>
        <v>0</v>
      </c>
      <c r="U298" s="41">
        <f t="shared" si="58"/>
        <v>0</v>
      </c>
      <c r="AD298" s="42">
        <f ca="1">IF(ISERROR(COUNTIF(OFFSET('[1]Лист1'!$H$12:$H$20,-10,0),B298&amp;C298&amp;D298)),0,COUNTIF(OFFSET('[1]Лист1'!$H$12:$H$20,-10,0),B298&amp;C298&amp;D298))</f>
        <v>0</v>
      </c>
      <c r="AE298" s="21">
        <f ca="1">IF(ISERROR(INDEX(OFFSET('[1]Лист1'!$A$22:$F$178,-20,0),MATCH(E298&amp;S298,'[1]Лист1'!$D$2:$D$178,0),5+AD298)),0,INDEX(OFFSET('[1]Лист1'!$A$22:$F$178,-20,0),MATCH(E298&amp;S298,'[1]Лист1'!$D$2:$D$178,0),5+AD298))</f>
        <v>0</v>
      </c>
    </row>
    <row r="299" spans="1:31" s="42" customFormat="1" ht="14.25" outlineLevel="1">
      <c r="A299" s="47"/>
      <c r="B299" s="72">
        <f t="shared" si="59"/>
      </c>
      <c r="C299" s="73">
        <f t="shared" si="60"/>
      </c>
      <c r="D299" s="74">
        <f t="shared" si="61"/>
      </c>
      <c r="E299" s="48">
        <f t="shared" si="62"/>
        <v>0</v>
      </c>
      <c r="F299" s="49">
        <f t="shared" si="63"/>
        <v>0</v>
      </c>
      <c r="G299" s="37"/>
      <c r="H299" s="2"/>
      <c r="I299" s="38">
        <f t="shared" si="57"/>
        <v>0</v>
      </c>
      <c r="J299" s="2">
        <f t="shared" si="56"/>
        <v>0</v>
      </c>
      <c r="K299" s="2"/>
      <c r="L299" s="2"/>
      <c r="M299" s="2"/>
      <c r="N299" s="39"/>
      <c r="O299" s="40">
        <f t="shared" si="64"/>
        <v>0</v>
      </c>
      <c r="P299" s="2"/>
      <c r="Q299" s="47"/>
      <c r="R299" s="41" t="s">
        <v>23</v>
      </c>
      <c r="S299" s="41" t="s">
        <v>17</v>
      </c>
      <c r="T299" s="42">
        <f t="shared" si="65"/>
        <v>0</v>
      </c>
      <c r="U299" s="41">
        <f t="shared" si="58"/>
        <v>0</v>
      </c>
      <c r="AD299" s="42">
        <f ca="1">IF(ISERROR(COUNTIF(OFFSET('[1]Лист1'!$H$12:$H$20,-10,0),B299&amp;C299&amp;D299)),0,COUNTIF(OFFSET('[1]Лист1'!$H$12:$H$20,-10,0),B299&amp;C299&amp;D299))</f>
        <v>0</v>
      </c>
      <c r="AE299" s="21">
        <f ca="1">IF(ISERROR(INDEX(OFFSET('[1]Лист1'!$A$22:$F$178,-20,0),MATCH(E299&amp;S299,'[1]Лист1'!$D$2:$D$178,0),5+AD299)),0,INDEX(OFFSET('[1]Лист1'!$A$22:$F$178,-20,0),MATCH(E299&amp;S299,'[1]Лист1'!$D$2:$D$178,0),5+AD299))</f>
        <v>0</v>
      </c>
    </row>
    <row r="300" spans="1:31" s="42" customFormat="1" ht="15" outlineLevel="1" thickBot="1">
      <c r="A300" s="51"/>
      <c r="B300" s="75">
        <f t="shared" si="59"/>
      </c>
      <c r="C300" s="76">
        <f t="shared" si="60"/>
      </c>
      <c r="D300" s="77">
        <f t="shared" si="61"/>
      </c>
      <c r="E300" s="52">
        <f t="shared" si="62"/>
        <v>0</v>
      </c>
      <c r="F300" s="49">
        <f t="shared" si="63"/>
        <v>0</v>
      </c>
      <c r="G300" s="37"/>
      <c r="H300" s="2"/>
      <c r="I300" s="38">
        <f t="shared" si="57"/>
        <v>0</v>
      </c>
      <c r="J300" s="2">
        <f t="shared" si="56"/>
        <v>0</v>
      </c>
      <c r="K300" s="2"/>
      <c r="L300" s="2"/>
      <c r="M300" s="2"/>
      <c r="N300" s="39"/>
      <c r="O300" s="40">
        <f t="shared" si="64"/>
        <v>0</v>
      </c>
      <c r="P300" s="2"/>
      <c r="Q300" s="51"/>
      <c r="R300" s="41" t="s">
        <v>23</v>
      </c>
      <c r="S300" s="41" t="s">
        <v>17</v>
      </c>
      <c r="T300" s="42">
        <f t="shared" si="65"/>
        <v>0</v>
      </c>
      <c r="U300" s="41">
        <f t="shared" si="58"/>
        <v>0</v>
      </c>
      <c r="AD300" s="42">
        <f ca="1">IF(ISERROR(COUNTIF(OFFSET('[1]Лист1'!$H$12:$H$20,-10,0),B300&amp;C300&amp;D300)),0,COUNTIF(OFFSET('[1]Лист1'!$H$12:$H$20,-10,0),B300&amp;C300&amp;D300))</f>
        <v>0</v>
      </c>
      <c r="AE300" s="21">
        <f ca="1">IF(ISERROR(INDEX(OFFSET('[1]Лист1'!$A$22:$F$178,-20,0),MATCH(E300&amp;S300,'[1]Лист1'!$D$2:$D$178,0),5+AD300)),0,INDEX(OFFSET('[1]Лист1'!$A$22:$F$178,-20,0),MATCH(E300&amp;S300,'[1]Лист1'!$D$2:$D$178,0),5+AD300))</f>
        <v>0</v>
      </c>
    </row>
    <row r="301" spans="1:21" s="42" customFormat="1" ht="15" thickBot="1" thickTop="1">
      <c r="A301" s="54"/>
      <c r="B301" s="78" t="s">
        <v>43</v>
      </c>
      <c r="C301" s="79"/>
      <c r="D301" s="79"/>
      <c r="E301" s="55"/>
      <c r="F301" s="55"/>
      <c r="G301" s="55"/>
      <c r="H301" s="56">
        <f>SUM(H261:H300)</f>
        <v>0</v>
      </c>
      <c r="I301" s="57" t="s">
        <v>44</v>
      </c>
      <c r="J301" s="81">
        <f>SUM(J261:J300)</f>
        <v>0</v>
      </c>
      <c r="K301" s="56">
        <f>J301</f>
        <v>0</v>
      </c>
      <c r="L301" s="57" t="s">
        <v>45</v>
      </c>
      <c r="M301" s="2"/>
      <c r="N301" s="54"/>
      <c r="O301" s="57"/>
      <c r="P301" s="2"/>
      <c r="Q301" s="2"/>
      <c r="R301" s="18"/>
      <c r="S301" s="26"/>
      <c r="T301" s="42">
        <f t="shared" si="65"/>
        <v>0</v>
      </c>
      <c r="U301" s="41"/>
    </row>
    <row r="302" spans="1:35" s="42" customFormat="1" ht="18.75" thickTop="1">
      <c r="A302" s="36">
        <f>A261+1</f>
        <v>8</v>
      </c>
      <c r="B302" s="69"/>
      <c r="C302" s="70"/>
      <c r="D302" s="71"/>
      <c r="E302" s="36"/>
      <c r="F302" s="34"/>
      <c r="G302" s="37"/>
      <c r="H302" s="2"/>
      <c r="I302" s="38">
        <f aca="true" t="shared" si="66" ref="I302:I341">AE302</f>
        <v>0</v>
      </c>
      <c r="J302" s="83">
        <f>ROUND(H302*I302,2)</f>
        <v>0</v>
      </c>
      <c r="K302" s="2"/>
      <c r="L302" s="2"/>
      <c r="M302" s="1"/>
      <c r="N302" s="39"/>
      <c r="O302" s="40">
        <f>(H302&lt;=8)*(N302+TIME(0,H302*40,0))</f>
        <v>0</v>
      </c>
      <c r="P302" s="1"/>
      <c r="Q302" s="36"/>
      <c r="R302" s="41" t="s">
        <v>23</v>
      </c>
      <c r="S302" s="41" t="s">
        <v>17</v>
      </c>
      <c r="T302" s="42">
        <f t="shared" si="65"/>
        <v>0</v>
      </c>
      <c r="U302" s="41">
        <f aca="true" t="shared" si="67" ref="U302:U341">$U$14</f>
        <v>0</v>
      </c>
      <c r="W302" s="21"/>
      <c r="AA302" s="21"/>
      <c r="AB302" s="21"/>
      <c r="AC302" s="21"/>
      <c r="AD302" s="21">
        <f ca="1">IF(ISERROR(COUNTIF(OFFSET('[1]Лист1'!$H$12:$H$20,-10,0),B302&amp;C302&amp;D302)),0,COUNTIF(OFFSET('[1]Лист1'!$H$12:$H$20,-10,0),B302&amp;C302&amp;D302))</f>
        <v>0</v>
      </c>
      <c r="AE302" s="21">
        <f ca="1">IF(ISERROR(INDEX(OFFSET('[1]Лист1'!$A$22:$F$178,-20,0),MATCH(E302&amp;S302,'[1]Лист1'!$D$2:$D$178,0),5+AD302)),0,INDEX(OFFSET('[1]Лист1'!$A$22:$F$178,-20,0),MATCH(E302&amp;S302,'[1]Лист1'!$D$2:$D$178,0),5+AD302))</f>
        <v>0</v>
      </c>
      <c r="AF302" s="21"/>
      <c r="AG302" s="21"/>
      <c r="AH302" s="21"/>
      <c r="AI302" s="21"/>
    </row>
    <row r="303" spans="1:35" s="42" customFormat="1" ht="14.25" outlineLevel="1">
      <c r="A303" s="47"/>
      <c r="B303" s="72">
        <f aca="true" t="shared" si="68" ref="B303:B341">IF(B302="","",B302)</f>
      </c>
      <c r="C303" s="73">
        <f aca="true" t="shared" si="69" ref="C303:C341">IF(C302="","",C302)</f>
      </c>
      <c r="D303" s="74">
        <f aca="true" t="shared" si="70" ref="D303:D341">IF(D302="","",D302)</f>
      </c>
      <c r="E303" s="48">
        <f aca="true" t="shared" si="71" ref="E303:E341">E302</f>
        <v>0</v>
      </c>
      <c r="F303" s="49">
        <f aca="true" t="shared" si="72" ref="F303:F341">F302</f>
        <v>0</v>
      </c>
      <c r="G303" s="37"/>
      <c r="H303" s="2"/>
      <c r="I303" s="38">
        <f t="shared" si="66"/>
        <v>0</v>
      </c>
      <c r="J303" s="83">
        <f t="shared" si="56"/>
        <v>0</v>
      </c>
      <c r="K303" s="2"/>
      <c r="L303" s="2"/>
      <c r="M303" s="2"/>
      <c r="N303" s="39"/>
      <c r="O303" s="40">
        <f aca="true" t="shared" si="73" ref="O303:O341">(H303&lt;=8)*(N303+TIME(0,H303*40,0))</f>
        <v>0</v>
      </c>
      <c r="P303" s="2"/>
      <c r="Q303" s="47"/>
      <c r="R303" s="41" t="s">
        <v>23</v>
      </c>
      <c r="S303" s="41" t="s">
        <v>17</v>
      </c>
      <c r="T303" s="42">
        <f t="shared" si="65"/>
        <v>0</v>
      </c>
      <c r="U303" s="41">
        <f t="shared" si="67"/>
        <v>0</v>
      </c>
      <c r="W303" s="21"/>
      <c r="AA303" s="21"/>
      <c r="AB303" s="21"/>
      <c r="AC303" s="21"/>
      <c r="AD303" s="21">
        <f ca="1">IF(ISERROR(COUNTIF(OFFSET('[1]Лист1'!$H$12:$H$20,-10,0),B303&amp;C303&amp;D303)),0,COUNTIF(OFFSET('[1]Лист1'!$H$12:$H$20,-10,0),B303&amp;C303&amp;D303))</f>
        <v>0</v>
      </c>
      <c r="AE303" s="21">
        <f ca="1">IF(ISERROR(INDEX(OFFSET('[1]Лист1'!$A$22:$F$178,-20,0),MATCH(E303&amp;S303,'[1]Лист1'!$D$2:$D$178,0),5+AD303)),0,INDEX(OFFSET('[1]Лист1'!$A$22:$F$178,-20,0),MATCH(E303&amp;S303,'[1]Лист1'!$D$2:$D$178,0),5+AD303))</f>
        <v>0</v>
      </c>
      <c r="AF303" s="21"/>
      <c r="AG303" s="21"/>
      <c r="AH303" s="21"/>
      <c r="AI303" s="21"/>
    </row>
    <row r="304" spans="1:35" s="42" customFormat="1" ht="14.25" outlineLevel="1">
      <c r="A304" s="47"/>
      <c r="B304" s="72">
        <f t="shared" si="68"/>
      </c>
      <c r="C304" s="73">
        <f t="shared" si="69"/>
      </c>
      <c r="D304" s="74">
        <f t="shared" si="70"/>
      </c>
      <c r="E304" s="48">
        <f t="shared" si="71"/>
        <v>0</v>
      </c>
      <c r="F304" s="49">
        <f t="shared" si="72"/>
        <v>0</v>
      </c>
      <c r="G304" s="37"/>
      <c r="H304" s="2"/>
      <c r="I304" s="38">
        <f t="shared" si="66"/>
        <v>0</v>
      </c>
      <c r="J304" s="83">
        <f t="shared" si="56"/>
        <v>0</v>
      </c>
      <c r="K304" s="2"/>
      <c r="L304" s="2"/>
      <c r="M304" s="2"/>
      <c r="N304" s="39"/>
      <c r="O304" s="40">
        <f t="shared" si="73"/>
        <v>0</v>
      </c>
      <c r="P304" s="2"/>
      <c r="Q304" s="47"/>
      <c r="R304" s="41" t="s">
        <v>23</v>
      </c>
      <c r="S304" s="41" t="s">
        <v>17</v>
      </c>
      <c r="T304" s="42">
        <f t="shared" si="65"/>
        <v>0</v>
      </c>
      <c r="U304" s="41">
        <f t="shared" si="67"/>
        <v>0</v>
      </c>
      <c r="W304" s="21"/>
      <c r="AA304" s="21"/>
      <c r="AB304" s="21"/>
      <c r="AC304" s="21"/>
      <c r="AD304" s="21">
        <f ca="1">IF(ISERROR(COUNTIF(OFFSET('[1]Лист1'!$H$12:$H$20,-10,0),B304&amp;C304&amp;D304)),0,COUNTIF(OFFSET('[1]Лист1'!$H$12:$H$20,-10,0),B304&amp;C304&amp;D304))</f>
        <v>0</v>
      </c>
      <c r="AE304" s="21">
        <f ca="1">IF(ISERROR(INDEX(OFFSET('[1]Лист1'!$A$22:$F$178,-20,0),MATCH(E304&amp;S304,'[1]Лист1'!$D$2:$D$178,0),5+AD304)),0,INDEX(OFFSET('[1]Лист1'!$A$22:$F$178,-20,0),MATCH(E304&amp;S304,'[1]Лист1'!$D$2:$D$178,0),5+AD304))</f>
        <v>0</v>
      </c>
      <c r="AF304" s="21"/>
      <c r="AG304" s="21"/>
      <c r="AH304" s="21"/>
      <c r="AI304" s="21"/>
    </row>
    <row r="305" spans="1:35" s="42" customFormat="1" ht="14.25" outlineLevel="1">
      <c r="A305" s="47"/>
      <c r="B305" s="72">
        <f t="shared" si="68"/>
      </c>
      <c r="C305" s="73">
        <f t="shared" si="69"/>
      </c>
      <c r="D305" s="74">
        <f t="shared" si="70"/>
      </c>
      <c r="E305" s="48">
        <f t="shared" si="71"/>
        <v>0</v>
      </c>
      <c r="F305" s="49">
        <f t="shared" si="72"/>
        <v>0</v>
      </c>
      <c r="G305" s="37"/>
      <c r="H305" s="2"/>
      <c r="I305" s="38">
        <f t="shared" si="66"/>
        <v>0</v>
      </c>
      <c r="J305" s="2">
        <f t="shared" si="56"/>
        <v>0</v>
      </c>
      <c r="K305" s="2"/>
      <c r="L305" s="2"/>
      <c r="M305" s="2"/>
      <c r="N305" s="39"/>
      <c r="O305" s="40">
        <f t="shared" si="73"/>
        <v>0</v>
      </c>
      <c r="P305" s="2"/>
      <c r="Q305" s="47"/>
      <c r="R305" s="41" t="s">
        <v>23</v>
      </c>
      <c r="S305" s="41" t="s">
        <v>17</v>
      </c>
      <c r="T305" s="42">
        <f t="shared" si="65"/>
        <v>0</v>
      </c>
      <c r="U305" s="41">
        <f t="shared" si="67"/>
        <v>0</v>
      </c>
      <c r="W305" s="21"/>
      <c r="X305" s="21"/>
      <c r="Y305" s="21"/>
      <c r="AA305" s="21"/>
      <c r="AB305" s="21"/>
      <c r="AC305" s="21"/>
      <c r="AD305" s="21">
        <f ca="1">IF(ISERROR(COUNTIF(OFFSET('[1]Лист1'!$H$12:$H$20,-10,0),B305&amp;C305&amp;D305)),0,COUNTIF(OFFSET('[1]Лист1'!$H$12:$H$20,-10,0),B305&amp;C305&amp;D305))</f>
        <v>0</v>
      </c>
      <c r="AE305" s="21">
        <f ca="1">IF(ISERROR(INDEX(OFFSET('[1]Лист1'!$A$22:$F$178,-20,0),MATCH(E305&amp;S305,'[1]Лист1'!$D$2:$D$178,0),5+AD305)),0,INDEX(OFFSET('[1]Лист1'!$A$22:$F$178,-20,0),MATCH(E305&amp;S305,'[1]Лист1'!$D$2:$D$178,0),5+AD305))</f>
        <v>0</v>
      </c>
      <c r="AF305" s="21"/>
      <c r="AG305" s="21"/>
      <c r="AH305" s="21"/>
      <c r="AI305" s="21"/>
    </row>
    <row r="306" spans="1:35" s="42" customFormat="1" ht="14.25" outlineLevel="1">
      <c r="A306" s="47"/>
      <c r="B306" s="72">
        <f t="shared" si="68"/>
      </c>
      <c r="C306" s="73">
        <f t="shared" si="69"/>
      </c>
      <c r="D306" s="74">
        <f t="shared" si="70"/>
      </c>
      <c r="E306" s="48">
        <f t="shared" si="71"/>
        <v>0</v>
      </c>
      <c r="F306" s="49">
        <f t="shared" si="72"/>
        <v>0</v>
      </c>
      <c r="G306" s="37"/>
      <c r="H306" s="2"/>
      <c r="I306" s="38">
        <f t="shared" si="66"/>
        <v>0</v>
      </c>
      <c r="J306" s="2">
        <f t="shared" si="56"/>
        <v>0</v>
      </c>
      <c r="K306" s="2"/>
      <c r="L306" s="2"/>
      <c r="M306" s="2"/>
      <c r="N306" s="39"/>
      <c r="O306" s="40">
        <f t="shared" si="73"/>
        <v>0</v>
      </c>
      <c r="P306" s="2"/>
      <c r="Q306" s="47"/>
      <c r="R306" s="41" t="s">
        <v>23</v>
      </c>
      <c r="S306" s="41" t="s">
        <v>17</v>
      </c>
      <c r="T306" s="42">
        <f t="shared" si="65"/>
        <v>0</v>
      </c>
      <c r="U306" s="41">
        <f t="shared" si="67"/>
        <v>0</v>
      </c>
      <c r="W306" s="21"/>
      <c r="X306" s="21"/>
      <c r="Y306" s="21"/>
      <c r="AA306" s="21"/>
      <c r="AB306" s="21"/>
      <c r="AC306" s="21"/>
      <c r="AD306" s="21">
        <f ca="1">IF(ISERROR(COUNTIF(OFFSET('[1]Лист1'!$H$12:$H$20,-10,0),B306&amp;C306&amp;D306)),0,COUNTIF(OFFSET('[1]Лист1'!$H$12:$H$20,-10,0),B306&amp;C306&amp;D306))</f>
        <v>0</v>
      </c>
      <c r="AE306" s="21">
        <f ca="1">IF(ISERROR(INDEX(OFFSET('[1]Лист1'!$A$22:$F$178,-20,0),MATCH(E306&amp;S306,'[1]Лист1'!$D$2:$D$178,0),5+AD306)),0,INDEX(OFFSET('[1]Лист1'!$A$22:$F$178,-20,0),MATCH(E306&amp;S306,'[1]Лист1'!$D$2:$D$178,0),5+AD306))</f>
        <v>0</v>
      </c>
      <c r="AF306" s="21"/>
      <c r="AG306" s="21"/>
      <c r="AH306" s="21"/>
      <c r="AI306" s="21"/>
    </row>
    <row r="307" spans="1:35" s="42" customFormat="1" ht="14.25" outlineLevel="1">
      <c r="A307" s="47"/>
      <c r="B307" s="72">
        <f t="shared" si="68"/>
      </c>
      <c r="C307" s="73">
        <f t="shared" si="69"/>
      </c>
      <c r="D307" s="74">
        <f t="shared" si="70"/>
      </c>
      <c r="E307" s="48">
        <f t="shared" si="71"/>
        <v>0</v>
      </c>
      <c r="F307" s="49">
        <f t="shared" si="72"/>
        <v>0</v>
      </c>
      <c r="G307" s="37"/>
      <c r="H307" s="2"/>
      <c r="I307" s="38">
        <f t="shared" si="66"/>
        <v>0</v>
      </c>
      <c r="J307" s="2">
        <f t="shared" si="56"/>
        <v>0</v>
      </c>
      <c r="K307" s="2"/>
      <c r="L307" s="2"/>
      <c r="M307" s="2"/>
      <c r="N307" s="39"/>
      <c r="O307" s="40">
        <f t="shared" si="73"/>
        <v>0</v>
      </c>
      <c r="P307" s="2"/>
      <c r="Q307" s="47"/>
      <c r="R307" s="41" t="s">
        <v>23</v>
      </c>
      <c r="S307" s="41" t="s">
        <v>17</v>
      </c>
      <c r="T307" s="42">
        <f t="shared" si="65"/>
        <v>0</v>
      </c>
      <c r="U307" s="41">
        <f t="shared" si="67"/>
        <v>0</v>
      </c>
      <c r="W307" s="21"/>
      <c r="X307" s="21"/>
      <c r="Y307" s="21"/>
      <c r="AA307" s="21"/>
      <c r="AB307" s="21"/>
      <c r="AC307" s="21"/>
      <c r="AD307" s="21">
        <f ca="1">IF(ISERROR(COUNTIF(OFFSET('[1]Лист1'!$H$12:$H$20,-10,0),B307&amp;C307&amp;D307)),0,COUNTIF(OFFSET('[1]Лист1'!$H$12:$H$20,-10,0),B307&amp;C307&amp;D307))</f>
        <v>0</v>
      </c>
      <c r="AE307" s="21">
        <f ca="1">IF(ISERROR(INDEX(OFFSET('[1]Лист1'!$A$22:$F$178,-20,0),MATCH(E307&amp;S307,'[1]Лист1'!$D$2:$D$178,0),5+AD307)),0,INDEX(OFFSET('[1]Лист1'!$A$22:$F$178,-20,0),MATCH(E307&amp;S307,'[1]Лист1'!$D$2:$D$178,0),5+AD307))</f>
        <v>0</v>
      </c>
      <c r="AF307" s="21"/>
      <c r="AG307" s="21"/>
      <c r="AH307" s="21"/>
      <c r="AI307" s="21"/>
    </row>
    <row r="308" spans="1:35" s="42" customFormat="1" ht="14.25" outlineLevel="1">
      <c r="A308" s="47"/>
      <c r="B308" s="72">
        <f t="shared" si="68"/>
      </c>
      <c r="C308" s="73">
        <f t="shared" si="69"/>
      </c>
      <c r="D308" s="74">
        <f t="shared" si="70"/>
      </c>
      <c r="E308" s="48">
        <f t="shared" si="71"/>
        <v>0</v>
      </c>
      <c r="F308" s="49">
        <f t="shared" si="72"/>
        <v>0</v>
      </c>
      <c r="G308" s="37"/>
      <c r="H308" s="2"/>
      <c r="I308" s="38">
        <f t="shared" si="66"/>
        <v>0</v>
      </c>
      <c r="J308" s="2">
        <f t="shared" si="56"/>
        <v>0</v>
      </c>
      <c r="K308" s="2"/>
      <c r="L308" s="2"/>
      <c r="M308" s="2"/>
      <c r="N308" s="39"/>
      <c r="O308" s="40">
        <f t="shared" si="73"/>
        <v>0</v>
      </c>
      <c r="P308" s="2"/>
      <c r="Q308" s="47"/>
      <c r="R308" s="41" t="s">
        <v>23</v>
      </c>
      <c r="S308" s="41" t="s">
        <v>17</v>
      </c>
      <c r="T308" s="42">
        <f t="shared" si="65"/>
        <v>0</v>
      </c>
      <c r="U308" s="41">
        <f t="shared" si="67"/>
        <v>0</v>
      </c>
      <c r="W308" s="21"/>
      <c r="X308" s="21"/>
      <c r="Y308" s="21"/>
      <c r="AA308" s="21"/>
      <c r="AB308" s="21"/>
      <c r="AC308" s="21"/>
      <c r="AD308" s="21">
        <f ca="1">IF(ISERROR(COUNTIF(OFFSET('[1]Лист1'!$H$12:$H$20,-10,0),B308&amp;C308&amp;D308)),0,COUNTIF(OFFSET('[1]Лист1'!$H$12:$H$20,-10,0),B308&amp;C308&amp;D308))</f>
        <v>0</v>
      </c>
      <c r="AE308" s="21">
        <f ca="1">IF(ISERROR(INDEX(OFFSET('[1]Лист1'!$A$22:$F$178,-20,0),MATCH(E308&amp;S308,'[1]Лист1'!$D$2:$D$178,0),5+AD308)),0,INDEX(OFFSET('[1]Лист1'!$A$22:$F$178,-20,0),MATCH(E308&amp;S308,'[1]Лист1'!$D$2:$D$178,0),5+AD308))</f>
        <v>0</v>
      </c>
      <c r="AF308" s="21"/>
      <c r="AG308" s="21"/>
      <c r="AH308" s="21"/>
      <c r="AI308" s="21"/>
    </row>
    <row r="309" spans="1:35" s="42" customFormat="1" ht="14.25" outlineLevel="1">
      <c r="A309" s="47"/>
      <c r="B309" s="72">
        <f t="shared" si="68"/>
      </c>
      <c r="C309" s="73">
        <f t="shared" si="69"/>
      </c>
      <c r="D309" s="74">
        <f t="shared" si="70"/>
      </c>
      <c r="E309" s="48">
        <f t="shared" si="71"/>
        <v>0</v>
      </c>
      <c r="F309" s="49">
        <f t="shared" si="72"/>
        <v>0</v>
      </c>
      <c r="G309" s="37"/>
      <c r="H309" s="2"/>
      <c r="I309" s="38">
        <f t="shared" si="66"/>
        <v>0</v>
      </c>
      <c r="J309" s="2">
        <f t="shared" si="56"/>
        <v>0</v>
      </c>
      <c r="K309" s="2"/>
      <c r="L309" s="2"/>
      <c r="M309" s="2"/>
      <c r="N309" s="39"/>
      <c r="O309" s="40">
        <f t="shared" si="73"/>
        <v>0</v>
      </c>
      <c r="P309" s="2"/>
      <c r="Q309" s="47"/>
      <c r="R309" s="41" t="s">
        <v>23</v>
      </c>
      <c r="S309" s="41" t="s">
        <v>17</v>
      </c>
      <c r="T309" s="42">
        <f t="shared" si="65"/>
        <v>0</v>
      </c>
      <c r="U309" s="41">
        <f t="shared" si="67"/>
        <v>0</v>
      </c>
      <c r="W309" s="21"/>
      <c r="X309" s="21"/>
      <c r="Y309" s="21"/>
      <c r="AA309" s="21"/>
      <c r="AB309" s="21"/>
      <c r="AC309" s="21"/>
      <c r="AD309" s="21">
        <f ca="1">IF(ISERROR(COUNTIF(OFFSET('[1]Лист1'!$H$12:$H$20,-10,0),B309&amp;C309&amp;D309)),0,COUNTIF(OFFSET('[1]Лист1'!$H$12:$H$20,-10,0),B309&amp;C309&amp;D309))</f>
        <v>0</v>
      </c>
      <c r="AE309" s="21">
        <f ca="1">IF(ISERROR(INDEX(OFFSET('[1]Лист1'!$A$22:$F$178,-20,0),MATCH(E309&amp;S309,'[1]Лист1'!$D$2:$D$178,0),5+AD309)),0,INDEX(OFFSET('[1]Лист1'!$A$22:$F$178,-20,0),MATCH(E309&amp;S309,'[1]Лист1'!$D$2:$D$178,0),5+AD309))</f>
        <v>0</v>
      </c>
      <c r="AF309" s="21"/>
      <c r="AG309" s="21"/>
      <c r="AH309" s="21"/>
      <c r="AI309" s="21"/>
    </row>
    <row r="310" spans="1:35" s="42" customFormat="1" ht="14.25" outlineLevel="1">
      <c r="A310" s="47"/>
      <c r="B310" s="72">
        <f t="shared" si="68"/>
      </c>
      <c r="C310" s="73">
        <f t="shared" si="69"/>
      </c>
      <c r="D310" s="74">
        <f t="shared" si="70"/>
      </c>
      <c r="E310" s="48">
        <f t="shared" si="71"/>
        <v>0</v>
      </c>
      <c r="F310" s="49">
        <f t="shared" si="72"/>
        <v>0</v>
      </c>
      <c r="G310" s="37"/>
      <c r="H310" s="2"/>
      <c r="I310" s="38">
        <f t="shared" si="66"/>
        <v>0</v>
      </c>
      <c r="J310" s="2">
        <f t="shared" si="56"/>
        <v>0</v>
      </c>
      <c r="K310" s="2"/>
      <c r="L310" s="2"/>
      <c r="M310" s="2"/>
      <c r="N310" s="39"/>
      <c r="O310" s="40">
        <f t="shared" si="73"/>
        <v>0</v>
      </c>
      <c r="P310" s="2"/>
      <c r="Q310" s="47"/>
      <c r="R310" s="41" t="s">
        <v>23</v>
      </c>
      <c r="S310" s="41" t="s">
        <v>17</v>
      </c>
      <c r="T310" s="42">
        <f t="shared" si="65"/>
        <v>0</v>
      </c>
      <c r="U310" s="41">
        <f t="shared" si="67"/>
        <v>0</v>
      </c>
      <c r="W310" s="21"/>
      <c r="X310" s="21"/>
      <c r="Y310" s="21"/>
      <c r="AA310" s="21"/>
      <c r="AB310" s="21"/>
      <c r="AC310" s="21"/>
      <c r="AD310" s="21">
        <f ca="1">IF(ISERROR(COUNTIF(OFFSET('[1]Лист1'!$H$12:$H$20,-10,0),B310&amp;C310&amp;D310)),0,COUNTIF(OFFSET('[1]Лист1'!$H$12:$H$20,-10,0),B310&amp;C310&amp;D310))</f>
        <v>0</v>
      </c>
      <c r="AE310" s="21">
        <f ca="1">IF(ISERROR(INDEX(OFFSET('[1]Лист1'!$A$22:$F$178,-20,0),MATCH(E310&amp;S310,'[1]Лист1'!$D$2:$D$178,0),5+AD310)),0,INDEX(OFFSET('[1]Лист1'!$A$22:$F$178,-20,0),MATCH(E310&amp;S310,'[1]Лист1'!$D$2:$D$178,0),5+AD310))</f>
        <v>0</v>
      </c>
      <c r="AF310" s="21"/>
      <c r="AG310" s="21"/>
      <c r="AH310" s="21"/>
      <c r="AI310" s="21"/>
    </row>
    <row r="311" spans="1:35" s="42" customFormat="1" ht="14.25" outlineLevel="1">
      <c r="A311" s="47"/>
      <c r="B311" s="72">
        <f t="shared" si="68"/>
      </c>
      <c r="C311" s="73">
        <f t="shared" si="69"/>
      </c>
      <c r="D311" s="74">
        <f t="shared" si="70"/>
      </c>
      <c r="E311" s="48">
        <f t="shared" si="71"/>
        <v>0</v>
      </c>
      <c r="F311" s="49">
        <f t="shared" si="72"/>
        <v>0</v>
      </c>
      <c r="G311" s="37"/>
      <c r="H311" s="2"/>
      <c r="I311" s="38">
        <f t="shared" si="66"/>
        <v>0</v>
      </c>
      <c r="J311" s="2">
        <f t="shared" si="56"/>
        <v>0</v>
      </c>
      <c r="K311" s="2"/>
      <c r="L311" s="2"/>
      <c r="M311" s="2"/>
      <c r="N311" s="39"/>
      <c r="O311" s="40">
        <f t="shared" si="73"/>
        <v>0</v>
      </c>
      <c r="P311" s="2"/>
      <c r="Q311" s="47"/>
      <c r="R311" s="41" t="s">
        <v>23</v>
      </c>
      <c r="S311" s="41" t="s">
        <v>17</v>
      </c>
      <c r="T311" s="42">
        <f t="shared" si="65"/>
        <v>0</v>
      </c>
      <c r="U311" s="41">
        <f t="shared" si="67"/>
        <v>0</v>
      </c>
      <c r="W311" s="21"/>
      <c r="X311" s="21"/>
      <c r="Y311" s="21"/>
      <c r="AA311" s="21"/>
      <c r="AB311" s="21"/>
      <c r="AC311" s="21"/>
      <c r="AD311" s="21">
        <f ca="1">IF(ISERROR(COUNTIF(OFFSET('[1]Лист1'!$H$12:$H$20,-10,0),B311&amp;C311&amp;D311)),0,COUNTIF(OFFSET('[1]Лист1'!$H$12:$H$20,-10,0),B311&amp;C311&amp;D311))</f>
        <v>0</v>
      </c>
      <c r="AE311" s="21">
        <f ca="1">IF(ISERROR(INDEX(OFFSET('[1]Лист1'!$A$22:$F$178,-20,0),MATCH(E311&amp;S311,'[1]Лист1'!$D$2:$D$178,0),5+AD311)),0,INDEX(OFFSET('[1]Лист1'!$A$22:$F$178,-20,0),MATCH(E311&amp;S311,'[1]Лист1'!$D$2:$D$178,0),5+AD311))</f>
        <v>0</v>
      </c>
      <c r="AF311" s="21"/>
      <c r="AG311" s="21"/>
      <c r="AH311" s="21"/>
      <c r="AI311" s="21"/>
    </row>
    <row r="312" spans="1:35" s="42" customFormat="1" ht="14.25" outlineLevel="1">
      <c r="A312" s="47"/>
      <c r="B312" s="72">
        <f t="shared" si="68"/>
      </c>
      <c r="C312" s="73">
        <f t="shared" si="69"/>
      </c>
      <c r="D312" s="74">
        <f t="shared" si="70"/>
      </c>
      <c r="E312" s="48">
        <f t="shared" si="71"/>
        <v>0</v>
      </c>
      <c r="F312" s="49">
        <f t="shared" si="72"/>
        <v>0</v>
      </c>
      <c r="G312" s="37"/>
      <c r="H312" s="2"/>
      <c r="I312" s="38">
        <f t="shared" si="66"/>
        <v>0</v>
      </c>
      <c r="J312" s="2">
        <f aca="true" t="shared" si="74" ref="J312:J375">ROUND(H312*I312,2)</f>
        <v>0</v>
      </c>
      <c r="K312" s="2"/>
      <c r="L312" s="2"/>
      <c r="M312" s="2"/>
      <c r="N312" s="39"/>
      <c r="O312" s="40">
        <f t="shared" si="73"/>
        <v>0</v>
      </c>
      <c r="P312" s="2"/>
      <c r="Q312" s="47"/>
      <c r="R312" s="41" t="s">
        <v>23</v>
      </c>
      <c r="S312" s="41" t="s">
        <v>17</v>
      </c>
      <c r="T312" s="42">
        <f t="shared" si="65"/>
        <v>0</v>
      </c>
      <c r="U312" s="41">
        <f t="shared" si="67"/>
        <v>0</v>
      </c>
      <c r="W312" s="21"/>
      <c r="X312" s="21"/>
      <c r="Y312" s="21"/>
      <c r="AA312" s="21"/>
      <c r="AB312" s="21"/>
      <c r="AC312" s="21"/>
      <c r="AD312" s="21">
        <f ca="1">IF(ISERROR(COUNTIF(OFFSET('[1]Лист1'!$H$12:$H$20,-10,0),B312&amp;C312&amp;D312)),0,COUNTIF(OFFSET('[1]Лист1'!$H$12:$H$20,-10,0),B312&amp;C312&amp;D312))</f>
        <v>0</v>
      </c>
      <c r="AE312" s="21">
        <f ca="1">IF(ISERROR(INDEX(OFFSET('[1]Лист1'!$A$22:$F$178,-20,0),MATCH(E312&amp;S312,'[1]Лист1'!$D$2:$D$178,0),5+AD312)),0,INDEX(OFFSET('[1]Лист1'!$A$22:$F$178,-20,0),MATCH(E312&amp;S312,'[1]Лист1'!$D$2:$D$178,0),5+AD312))</f>
        <v>0</v>
      </c>
      <c r="AF312" s="21"/>
      <c r="AG312" s="21"/>
      <c r="AH312" s="21"/>
      <c r="AI312" s="21"/>
    </row>
    <row r="313" spans="1:35" s="42" customFormat="1" ht="14.25" outlineLevel="1">
      <c r="A313" s="47"/>
      <c r="B313" s="72">
        <f t="shared" si="68"/>
      </c>
      <c r="C313" s="73">
        <f t="shared" si="69"/>
      </c>
      <c r="D313" s="74">
        <f t="shared" si="70"/>
      </c>
      <c r="E313" s="48">
        <f t="shared" si="71"/>
        <v>0</v>
      </c>
      <c r="F313" s="49">
        <f t="shared" si="72"/>
        <v>0</v>
      </c>
      <c r="G313" s="37"/>
      <c r="H313" s="2"/>
      <c r="I313" s="38">
        <f t="shared" si="66"/>
        <v>0</v>
      </c>
      <c r="J313" s="2">
        <f t="shared" si="74"/>
        <v>0</v>
      </c>
      <c r="K313" s="2"/>
      <c r="L313" s="2"/>
      <c r="M313" s="2"/>
      <c r="N313" s="39"/>
      <c r="O313" s="40">
        <f t="shared" si="73"/>
        <v>0</v>
      </c>
      <c r="P313" s="2"/>
      <c r="Q313" s="47"/>
      <c r="R313" s="41" t="s">
        <v>23</v>
      </c>
      <c r="S313" s="41" t="s">
        <v>17</v>
      </c>
      <c r="T313" s="42">
        <f t="shared" si="65"/>
        <v>0</v>
      </c>
      <c r="U313" s="41">
        <f t="shared" si="67"/>
        <v>0</v>
      </c>
      <c r="W313" s="21"/>
      <c r="X313" s="21"/>
      <c r="Y313" s="21"/>
      <c r="AA313" s="21"/>
      <c r="AB313" s="21"/>
      <c r="AC313" s="21"/>
      <c r="AD313" s="21">
        <f ca="1">IF(ISERROR(COUNTIF(OFFSET('[1]Лист1'!$H$12:$H$20,-10,0),B313&amp;C313&amp;D313)),0,COUNTIF(OFFSET('[1]Лист1'!$H$12:$H$20,-10,0),B313&amp;C313&amp;D313))</f>
        <v>0</v>
      </c>
      <c r="AE313" s="21">
        <f ca="1">IF(ISERROR(INDEX(OFFSET('[1]Лист1'!$A$22:$F$178,-20,0),MATCH(E313&amp;S313,'[1]Лист1'!$D$2:$D$178,0),5+AD313)),0,INDEX(OFFSET('[1]Лист1'!$A$22:$F$178,-20,0),MATCH(E313&amp;S313,'[1]Лист1'!$D$2:$D$178,0),5+AD313))</f>
        <v>0</v>
      </c>
      <c r="AF313" s="21"/>
      <c r="AG313" s="21"/>
      <c r="AH313" s="21"/>
      <c r="AI313" s="21"/>
    </row>
    <row r="314" spans="1:35" s="42" customFormat="1" ht="14.25" outlineLevel="1">
      <c r="A314" s="47"/>
      <c r="B314" s="72">
        <f t="shared" si="68"/>
      </c>
      <c r="C314" s="73">
        <f t="shared" si="69"/>
      </c>
      <c r="D314" s="74">
        <f t="shared" si="70"/>
      </c>
      <c r="E314" s="48">
        <f t="shared" si="71"/>
        <v>0</v>
      </c>
      <c r="F314" s="49">
        <f t="shared" si="72"/>
        <v>0</v>
      </c>
      <c r="G314" s="37"/>
      <c r="H314" s="2"/>
      <c r="I314" s="38">
        <f t="shared" si="66"/>
        <v>0</v>
      </c>
      <c r="J314" s="2">
        <f t="shared" si="74"/>
        <v>0</v>
      </c>
      <c r="K314" s="2"/>
      <c r="L314" s="2"/>
      <c r="M314" s="2"/>
      <c r="N314" s="39"/>
      <c r="O314" s="40">
        <f t="shared" si="73"/>
        <v>0</v>
      </c>
      <c r="P314" s="2"/>
      <c r="Q314" s="47"/>
      <c r="R314" s="41" t="s">
        <v>23</v>
      </c>
      <c r="S314" s="41" t="s">
        <v>17</v>
      </c>
      <c r="T314" s="42">
        <f t="shared" si="65"/>
        <v>0</v>
      </c>
      <c r="U314" s="41">
        <f t="shared" si="67"/>
        <v>0</v>
      </c>
      <c r="W314" s="21"/>
      <c r="X314" s="21"/>
      <c r="Y314" s="21"/>
      <c r="Z314" s="21"/>
      <c r="AA314" s="21"/>
      <c r="AB314" s="21"/>
      <c r="AC314" s="21"/>
      <c r="AD314" s="21">
        <f ca="1">IF(ISERROR(COUNTIF(OFFSET('[1]Лист1'!$H$12:$H$20,-10,0),B314&amp;C314&amp;D314)),0,COUNTIF(OFFSET('[1]Лист1'!$H$12:$H$20,-10,0),B314&amp;C314&amp;D314))</f>
        <v>0</v>
      </c>
      <c r="AE314" s="21">
        <f ca="1">IF(ISERROR(INDEX(OFFSET('[1]Лист1'!$A$22:$F$178,-20,0),MATCH(E314&amp;S314,'[1]Лист1'!$D$2:$D$178,0),5+AD314)),0,INDEX(OFFSET('[1]Лист1'!$A$22:$F$178,-20,0),MATCH(E314&amp;S314,'[1]Лист1'!$D$2:$D$178,0),5+AD314))</f>
        <v>0</v>
      </c>
      <c r="AF314" s="21"/>
      <c r="AG314" s="21"/>
      <c r="AH314" s="21"/>
      <c r="AI314" s="21"/>
    </row>
    <row r="315" spans="1:35" s="42" customFormat="1" ht="14.25" outlineLevel="1">
      <c r="A315" s="47"/>
      <c r="B315" s="72">
        <f t="shared" si="68"/>
      </c>
      <c r="C315" s="73">
        <f t="shared" si="69"/>
      </c>
      <c r="D315" s="74">
        <f t="shared" si="70"/>
      </c>
      <c r="E315" s="48">
        <f t="shared" si="71"/>
        <v>0</v>
      </c>
      <c r="F315" s="49">
        <f t="shared" si="72"/>
        <v>0</v>
      </c>
      <c r="G315" s="37"/>
      <c r="H315" s="2"/>
      <c r="I315" s="38">
        <f t="shared" si="66"/>
        <v>0</v>
      </c>
      <c r="J315" s="2">
        <f t="shared" si="74"/>
        <v>0</v>
      </c>
      <c r="K315" s="2"/>
      <c r="L315" s="2"/>
      <c r="M315" s="2"/>
      <c r="N315" s="39"/>
      <c r="O315" s="40">
        <f t="shared" si="73"/>
        <v>0</v>
      </c>
      <c r="P315" s="2"/>
      <c r="Q315" s="47"/>
      <c r="R315" s="41" t="s">
        <v>23</v>
      </c>
      <c r="S315" s="41" t="s">
        <v>17</v>
      </c>
      <c r="T315" s="42">
        <f t="shared" si="65"/>
        <v>0</v>
      </c>
      <c r="U315" s="41">
        <f t="shared" si="67"/>
        <v>0</v>
      </c>
      <c r="W315" s="21"/>
      <c r="X315" s="21"/>
      <c r="Y315" s="21"/>
      <c r="Z315" s="21"/>
      <c r="AA315" s="21"/>
      <c r="AB315" s="21"/>
      <c r="AC315" s="21"/>
      <c r="AD315" s="21">
        <f ca="1">IF(ISERROR(COUNTIF(OFFSET('[1]Лист1'!$H$12:$H$20,-10,0),B315&amp;C315&amp;D315)),0,COUNTIF(OFFSET('[1]Лист1'!$H$12:$H$20,-10,0),B315&amp;C315&amp;D315))</f>
        <v>0</v>
      </c>
      <c r="AE315" s="21">
        <f ca="1">IF(ISERROR(INDEX(OFFSET('[1]Лист1'!$A$22:$F$178,-20,0),MATCH(E315&amp;S315,'[1]Лист1'!$D$2:$D$178,0),5+AD315)),0,INDEX(OFFSET('[1]Лист1'!$A$22:$F$178,-20,0),MATCH(E315&amp;S315,'[1]Лист1'!$D$2:$D$178,0),5+AD315))</f>
        <v>0</v>
      </c>
      <c r="AF315" s="21"/>
      <c r="AG315" s="21"/>
      <c r="AH315" s="21"/>
      <c r="AI315" s="21"/>
    </row>
    <row r="316" spans="1:35" s="42" customFormat="1" ht="14.25" outlineLevel="1">
      <c r="A316" s="47"/>
      <c r="B316" s="72">
        <f t="shared" si="68"/>
      </c>
      <c r="C316" s="73">
        <f t="shared" si="69"/>
      </c>
      <c r="D316" s="74">
        <f t="shared" si="70"/>
      </c>
      <c r="E316" s="48">
        <f t="shared" si="71"/>
        <v>0</v>
      </c>
      <c r="F316" s="49">
        <f t="shared" si="72"/>
        <v>0</v>
      </c>
      <c r="G316" s="37"/>
      <c r="H316" s="2"/>
      <c r="I316" s="38">
        <f t="shared" si="66"/>
        <v>0</v>
      </c>
      <c r="J316" s="2">
        <f t="shared" si="74"/>
        <v>0</v>
      </c>
      <c r="K316" s="2"/>
      <c r="L316" s="2"/>
      <c r="M316" s="2"/>
      <c r="N316" s="39"/>
      <c r="O316" s="40">
        <f t="shared" si="73"/>
        <v>0</v>
      </c>
      <c r="P316" s="2"/>
      <c r="Q316" s="47"/>
      <c r="R316" s="41" t="s">
        <v>23</v>
      </c>
      <c r="S316" s="41" t="s">
        <v>17</v>
      </c>
      <c r="T316" s="42">
        <f t="shared" si="65"/>
        <v>0</v>
      </c>
      <c r="U316" s="41">
        <f t="shared" si="67"/>
        <v>0</v>
      </c>
      <c r="W316" s="21"/>
      <c r="X316" s="21"/>
      <c r="Y316" s="21"/>
      <c r="Z316" s="21"/>
      <c r="AA316" s="21"/>
      <c r="AB316" s="21"/>
      <c r="AC316" s="21"/>
      <c r="AD316" s="21">
        <f ca="1">IF(ISERROR(COUNTIF(OFFSET('[1]Лист1'!$H$12:$H$20,-10,0),B316&amp;C316&amp;D316)),0,COUNTIF(OFFSET('[1]Лист1'!$H$12:$H$20,-10,0),B316&amp;C316&amp;D316))</f>
        <v>0</v>
      </c>
      <c r="AE316" s="21">
        <f ca="1">IF(ISERROR(INDEX(OFFSET('[1]Лист1'!$A$22:$F$178,-20,0),MATCH(E316&amp;S316,'[1]Лист1'!$D$2:$D$178,0),5+AD316)),0,INDEX(OFFSET('[1]Лист1'!$A$22:$F$178,-20,0),MATCH(E316&amp;S316,'[1]Лист1'!$D$2:$D$178,0),5+AD316))</f>
        <v>0</v>
      </c>
      <c r="AF316" s="21"/>
      <c r="AG316" s="21"/>
      <c r="AH316" s="21"/>
      <c r="AI316" s="21"/>
    </row>
    <row r="317" spans="1:35" s="42" customFormat="1" ht="14.25" outlineLevel="1">
      <c r="A317" s="47"/>
      <c r="B317" s="72">
        <f t="shared" si="68"/>
      </c>
      <c r="C317" s="73">
        <f t="shared" si="69"/>
      </c>
      <c r="D317" s="74">
        <f t="shared" si="70"/>
      </c>
      <c r="E317" s="48">
        <f t="shared" si="71"/>
        <v>0</v>
      </c>
      <c r="F317" s="49">
        <f t="shared" si="72"/>
        <v>0</v>
      </c>
      <c r="G317" s="37"/>
      <c r="H317" s="2"/>
      <c r="I317" s="38">
        <f t="shared" si="66"/>
        <v>0</v>
      </c>
      <c r="J317" s="2">
        <f t="shared" si="74"/>
        <v>0</v>
      </c>
      <c r="K317" s="2"/>
      <c r="L317" s="2"/>
      <c r="M317" s="2"/>
      <c r="N317" s="39"/>
      <c r="O317" s="40">
        <f t="shared" si="73"/>
        <v>0</v>
      </c>
      <c r="P317" s="2"/>
      <c r="Q317" s="47"/>
      <c r="R317" s="41" t="s">
        <v>23</v>
      </c>
      <c r="S317" s="41" t="s">
        <v>17</v>
      </c>
      <c r="T317" s="42">
        <f t="shared" si="65"/>
        <v>0</v>
      </c>
      <c r="U317" s="41">
        <f t="shared" si="67"/>
        <v>0</v>
      </c>
      <c r="W317" s="21"/>
      <c r="X317" s="21"/>
      <c r="Y317" s="21"/>
      <c r="Z317" s="21"/>
      <c r="AA317" s="21"/>
      <c r="AB317" s="21"/>
      <c r="AC317" s="21"/>
      <c r="AD317" s="21">
        <f ca="1">IF(ISERROR(COUNTIF(OFFSET('[1]Лист1'!$H$12:$H$20,-10,0),B317&amp;C317&amp;D317)),0,COUNTIF(OFFSET('[1]Лист1'!$H$12:$H$20,-10,0),B317&amp;C317&amp;D317))</f>
        <v>0</v>
      </c>
      <c r="AE317" s="21">
        <f ca="1">IF(ISERROR(INDEX(OFFSET('[1]Лист1'!$A$22:$F$178,-20,0),MATCH(E317&amp;S317,'[1]Лист1'!$D$2:$D$178,0),5+AD317)),0,INDEX(OFFSET('[1]Лист1'!$A$22:$F$178,-20,0),MATCH(E317&amp;S317,'[1]Лист1'!$D$2:$D$178,0),5+AD317))</f>
        <v>0</v>
      </c>
      <c r="AF317" s="21"/>
      <c r="AG317" s="21"/>
      <c r="AH317" s="21"/>
      <c r="AI317" s="21"/>
    </row>
    <row r="318" spans="1:35" s="42" customFormat="1" ht="14.25" outlineLevel="1">
      <c r="A318" s="47"/>
      <c r="B318" s="72">
        <f t="shared" si="68"/>
      </c>
      <c r="C318" s="73">
        <f t="shared" si="69"/>
      </c>
      <c r="D318" s="74">
        <f t="shared" si="70"/>
      </c>
      <c r="E318" s="48">
        <f t="shared" si="71"/>
        <v>0</v>
      </c>
      <c r="F318" s="49">
        <f t="shared" si="72"/>
        <v>0</v>
      </c>
      <c r="G318" s="37"/>
      <c r="H318" s="2"/>
      <c r="I318" s="38">
        <f t="shared" si="66"/>
        <v>0</v>
      </c>
      <c r="J318" s="2">
        <f t="shared" si="74"/>
        <v>0</v>
      </c>
      <c r="K318" s="2"/>
      <c r="L318" s="2"/>
      <c r="M318" s="2"/>
      <c r="N318" s="39"/>
      <c r="O318" s="40">
        <f t="shared" si="73"/>
        <v>0</v>
      </c>
      <c r="P318" s="2"/>
      <c r="Q318" s="47"/>
      <c r="R318" s="41" t="s">
        <v>23</v>
      </c>
      <c r="S318" s="41" t="s">
        <v>17</v>
      </c>
      <c r="T318" s="42">
        <f t="shared" si="65"/>
        <v>0</v>
      </c>
      <c r="U318" s="41">
        <f t="shared" si="67"/>
        <v>0</v>
      </c>
      <c r="W318" s="21"/>
      <c r="X318" s="21"/>
      <c r="Y318" s="21"/>
      <c r="Z318" s="21"/>
      <c r="AA318" s="21"/>
      <c r="AB318" s="21"/>
      <c r="AC318" s="21"/>
      <c r="AD318" s="21">
        <f ca="1">IF(ISERROR(COUNTIF(OFFSET('[1]Лист1'!$H$12:$H$20,-10,0),B318&amp;C318&amp;D318)),0,COUNTIF(OFFSET('[1]Лист1'!$H$12:$H$20,-10,0),B318&amp;C318&amp;D318))</f>
        <v>0</v>
      </c>
      <c r="AE318" s="21">
        <f ca="1">IF(ISERROR(INDEX(OFFSET('[1]Лист1'!$A$22:$F$178,-20,0),MATCH(E318&amp;S318,'[1]Лист1'!$D$2:$D$178,0),5+AD318)),0,INDEX(OFFSET('[1]Лист1'!$A$22:$F$178,-20,0),MATCH(E318&amp;S318,'[1]Лист1'!$D$2:$D$178,0),5+AD318))</f>
        <v>0</v>
      </c>
      <c r="AF318" s="21"/>
      <c r="AG318" s="21"/>
      <c r="AH318" s="21"/>
      <c r="AI318" s="21"/>
    </row>
    <row r="319" spans="1:35" s="42" customFormat="1" ht="14.25" outlineLevel="1">
      <c r="A319" s="47"/>
      <c r="B319" s="72">
        <f t="shared" si="68"/>
      </c>
      <c r="C319" s="73">
        <f t="shared" si="69"/>
      </c>
      <c r="D319" s="74">
        <f t="shared" si="70"/>
      </c>
      <c r="E319" s="48">
        <f t="shared" si="71"/>
        <v>0</v>
      </c>
      <c r="F319" s="49">
        <f t="shared" si="72"/>
        <v>0</v>
      </c>
      <c r="G319" s="37"/>
      <c r="H319" s="2"/>
      <c r="I319" s="38">
        <f t="shared" si="66"/>
        <v>0</v>
      </c>
      <c r="J319" s="2">
        <f t="shared" si="74"/>
        <v>0</v>
      </c>
      <c r="K319" s="2"/>
      <c r="L319" s="2"/>
      <c r="M319" s="2"/>
      <c r="N319" s="39"/>
      <c r="O319" s="40">
        <f t="shared" si="73"/>
        <v>0</v>
      </c>
      <c r="P319" s="2"/>
      <c r="Q319" s="47"/>
      <c r="R319" s="41" t="s">
        <v>23</v>
      </c>
      <c r="S319" s="41" t="s">
        <v>17</v>
      </c>
      <c r="T319" s="42">
        <f t="shared" si="65"/>
        <v>0</v>
      </c>
      <c r="U319" s="41">
        <f t="shared" si="67"/>
        <v>0</v>
      </c>
      <c r="W319" s="21"/>
      <c r="X319" s="21"/>
      <c r="Y319" s="21"/>
      <c r="Z319" s="21"/>
      <c r="AA319" s="21"/>
      <c r="AB319" s="21"/>
      <c r="AC319" s="21"/>
      <c r="AD319" s="21">
        <f ca="1">IF(ISERROR(COUNTIF(OFFSET('[1]Лист1'!$H$12:$H$20,-10,0),B319&amp;C319&amp;D319)),0,COUNTIF(OFFSET('[1]Лист1'!$H$12:$H$20,-10,0),B319&amp;C319&amp;D319))</f>
        <v>0</v>
      </c>
      <c r="AE319" s="21">
        <f ca="1">IF(ISERROR(INDEX(OFFSET('[1]Лист1'!$A$22:$F$178,-20,0),MATCH(E319&amp;S319,'[1]Лист1'!$D$2:$D$178,0),5+AD319)),0,INDEX(OFFSET('[1]Лист1'!$A$22:$F$178,-20,0),MATCH(E319&amp;S319,'[1]Лист1'!$D$2:$D$178,0),5+AD319))</f>
        <v>0</v>
      </c>
      <c r="AF319" s="21"/>
      <c r="AG319" s="21"/>
      <c r="AH319" s="21"/>
      <c r="AI319" s="21"/>
    </row>
    <row r="320" spans="1:35" s="42" customFormat="1" ht="14.25" outlineLevel="1">
      <c r="A320" s="47"/>
      <c r="B320" s="72">
        <f t="shared" si="68"/>
      </c>
      <c r="C320" s="73">
        <f t="shared" si="69"/>
      </c>
      <c r="D320" s="74">
        <f t="shared" si="70"/>
      </c>
      <c r="E320" s="48">
        <f t="shared" si="71"/>
        <v>0</v>
      </c>
      <c r="F320" s="49">
        <f t="shared" si="72"/>
        <v>0</v>
      </c>
      <c r="G320" s="37"/>
      <c r="H320" s="2"/>
      <c r="I320" s="38">
        <f t="shared" si="66"/>
        <v>0</v>
      </c>
      <c r="J320" s="2">
        <f t="shared" si="74"/>
        <v>0</v>
      </c>
      <c r="K320" s="2"/>
      <c r="L320" s="2"/>
      <c r="M320" s="2"/>
      <c r="N320" s="39"/>
      <c r="O320" s="40">
        <f t="shared" si="73"/>
        <v>0</v>
      </c>
      <c r="P320" s="2"/>
      <c r="Q320" s="47"/>
      <c r="R320" s="41" t="s">
        <v>23</v>
      </c>
      <c r="S320" s="41" t="s">
        <v>17</v>
      </c>
      <c r="T320" s="42">
        <f t="shared" si="65"/>
        <v>0</v>
      </c>
      <c r="U320" s="41">
        <f t="shared" si="67"/>
        <v>0</v>
      </c>
      <c r="W320" s="21"/>
      <c r="X320" s="21"/>
      <c r="Y320" s="21"/>
      <c r="Z320" s="21"/>
      <c r="AA320" s="21"/>
      <c r="AB320" s="21"/>
      <c r="AC320" s="21"/>
      <c r="AD320" s="21">
        <f ca="1">IF(ISERROR(COUNTIF(OFFSET('[1]Лист1'!$H$12:$H$20,-10,0),B320&amp;C320&amp;D320)),0,COUNTIF(OFFSET('[1]Лист1'!$H$12:$H$20,-10,0),B320&amp;C320&amp;D320))</f>
        <v>0</v>
      </c>
      <c r="AE320" s="21">
        <f ca="1">IF(ISERROR(INDEX(OFFSET('[1]Лист1'!$A$22:$F$178,-20,0),MATCH(E320&amp;S320,'[1]Лист1'!$D$2:$D$178,0),5+AD320)),0,INDEX(OFFSET('[1]Лист1'!$A$22:$F$178,-20,0),MATCH(E320&amp;S320,'[1]Лист1'!$D$2:$D$178,0),5+AD320))</f>
        <v>0</v>
      </c>
      <c r="AF320" s="21"/>
      <c r="AG320" s="21"/>
      <c r="AH320" s="21"/>
      <c r="AI320" s="21"/>
    </row>
    <row r="321" spans="1:35" s="42" customFormat="1" ht="14.25" outlineLevel="1">
      <c r="A321" s="47"/>
      <c r="B321" s="72">
        <f t="shared" si="68"/>
      </c>
      <c r="C321" s="73">
        <f t="shared" si="69"/>
      </c>
      <c r="D321" s="74">
        <f t="shared" si="70"/>
      </c>
      <c r="E321" s="48">
        <f t="shared" si="71"/>
        <v>0</v>
      </c>
      <c r="F321" s="49">
        <f t="shared" si="72"/>
        <v>0</v>
      </c>
      <c r="G321" s="37"/>
      <c r="H321" s="2"/>
      <c r="I321" s="38">
        <f t="shared" si="66"/>
        <v>0</v>
      </c>
      <c r="J321" s="2">
        <f t="shared" si="74"/>
        <v>0</v>
      </c>
      <c r="K321" s="2"/>
      <c r="L321" s="2"/>
      <c r="M321" s="2"/>
      <c r="N321" s="39"/>
      <c r="O321" s="40">
        <f t="shared" si="73"/>
        <v>0</v>
      </c>
      <c r="P321" s="2"/>
      <c r="Q321" s="47"/>
      <c r="R321" s="41" t="s">
        <v>23</v>
      </c>
      <c r="S321" s="41" t="s">
        <v>17</v>
      </c>
      <c r="T321" s="42">
        <f t="shared" si="65"/>
        <v>0</v>
      </c>
      <c r="U321" s="41">
        <f t="shared" si="67"/>
        <v>0</v>
      </c>
      <c r="W321" s="21"/>
      <c r="X321" s="21"/>
      <c r="Y321" s="21"/>
      <c r="Z321" s="21"/>
      <c r="AA321" s="21"/>
      <c r="AB321" s="21"/>
      <c r="AC321" s="21"/>
      <c r="AD321" s="21">
        <f ca="1">IF(ISERROR(COUNTIF(OFFSET('[1]Лист1'!$H$12:$H$20,-10,0),B321&amp;C321&amp;D321)),0,COUNTIF(OFFSET('[1]Лист1'!$H$12:$H$20,-10,0),B321&amp;C321&amp;D321))</f>
        <v>0</v>
      </c>
      <c r="AE321" s="21">
        <f ca="1">IF(ISERROR(INDEX(OFFSET('[1]Лист1'!$A$22:$F$178,-20,0),MATCH(E321&amp;S321,'[1]Лист1'!$D$2:$D$178,0),5+AD321)),0,INDEX(OFFSET('[1]Лист1'!$A$22:$F$178,-20,0),MATCH(E321&amp;S321,'[1]Лист1'!$D$2:$D$178,0),5+AD321))</f>
        <v>0</v>
      </c>
      <c r="AF321" s="21"/>
      <c r="AG321" s="21"/>
      <c r="AH321" s="21"/>
      <c r="AI321" s="21"/>
    </row>
    <row r="322" spans="1:35" s="42" customFormat="1" ht="14.25" outlineLevel="1">
      <c r="A322" s="47"/>
      <c r="B322" s="72">
        <f t="shared" si="68"/>
      </c>
      <c r="C322" s="73">
        <f t="shared" si="69"/>
      </c>
      <c r="D322" s="74">
        <f t="shared" si="70"/>
      </c>
      <c r="E322" s="48">
        <f t="shared" si="71"/>
        <v>0</v>
      </c>
      <c r="F322" s="49">
        <f t="shared" si="72"/>
        <v>0</v>
      </c>
      <c r="G322" s="37"/>
      <c r="H322" s="2"/>
      <c r="I322" s="38">
        <f t="shared" si="66"/>
        <v>0</v>
      </c>
      <c r="J322" s="2">
        <f t="shared" si="74"/>
        <v>0</v>
      </c>
      <c r="K322" s="2"/>
      <c r="L322" s="2"/>
      <c r="M322" s="2"/>
      <c r="N322" s="39"/>
      <c r="O322" s="40">
        <f t="shared" si="73"/>
        <v>0</v>
      </c>
      <c r="P322" s="2"/>
      <c r="Q322" s="47"/>
      <c r="R322" s="41" t="s">
        <v>23</v>
      </c>
      <c r="S322" s="41" t="s">
        <v>17</v>
      </c>
      <c r="T322" s="42">
        <f t="shared" si="65"/>
        <v>0</v>
      </c>
      <c r="U322" s="41">
        <f t="shared" si="67"/>
        <v>0</v>
      </c>
      <c r="W322" s="21"/>
      <c r="X322" s="21"/>
      <c r="Y322" s="21"/>
      <c r="Z322" s="21"/>
      <c r="AA322" s="21"/>
      <c r="AB322" s="21"/>
      <c r="AC322" s="21"/>
      <c r="AD322" s="21">
        <f ca="1">IF(ISERROR(COUNTIF(OFFSET('[1]Лист1'!$H$12:$H$20,-10,0),B322&amp;C322&amp;D322)),0,COUNTIF(OFFSET('[1]Лист1'!$H$12:$H$20,-10,0),B322&amp;C322&amp;D322))</f>
        <v>0</v>
      </c>
      <c r="AE322" s="21">
        <f ca="1">IF(ISERROR(INDEX(OFFSET('[1]Лист1'!$A$22:$F$178,-20,0),MATCH(E322&amp;S322,'[1]Лист1'!$D$2:$D$178,0),5+AD322)),0,INDEX(OFFSET('[1]Лист1'!$A$22:$F$178,-20,0),MATCH(E322&amp;S322,'[1]Лист1'!$D$2:$D$178,0),5+AD322))</f>
        <v>0</v>
      </c>
      <c r="AF322" s="21"/>
      <c r="AG322" s="21"/>
      <c r="AH322" s="21"/>
      <c r="AI322" s="21"/>
    </row>
    <row r="323" spans="1:31" s="42" customFormat="1" ht="14.25" outlineLevel="1">
      <c r="A323" s="47"/>
      <c r="B323" s="72">
        <f t="shared" si="68"/>
      </c>
      <c r="C323" s="73">
        <f t="shared" si="69"/>
      </c>
      <c r="D323" s="74">
        <f t="shared" si="70"/>
      </c>
      <c r="E323" s="48">
        <f t="shared" si="71"/>
        <v>0</v>
      </c>
      <c r="F323" s="49">
        <f t="shared" si="72"/>
        <v>0</v>
      </c>
      <c r="G323" s="37"/>
      <c r="H323" s="2"/>
      <c r="I323" s="38">
        <f t="shared" si="66"/>
        <v>0</v>
      </c>
      <c r="J323" s="2">
        <f t="shared" si="74"/>
        <v>0</v>
      </c>
      <c r="K323" s="2"/>
      <c r="L323" s="2"/>
      <c r="M323" s="2"/>
      <c r="N323" s="39"/>
      <c r="O323" s="40">
        <f t="shared" si="73"/>
        <v>0</v>
      </c>
      <c r="P323" s="2"/>
      <c r="Q323" s="47"/>
      <c r="R323" s="41" t="s">
        <v>23</v>
      </c>
      <c r="S323" s="41" t="s">
        <v>17</v>
      </c>
      <c r="T323" s="42">
        <f t="shared" si="65"/>
        <v>0</v>
      </c>
      <c r="U323" s="41">
        <f t="shared" si="67"/>
        <v>0</v>
      </c>
      <c r="X323" s="21"/>
      <c r="Y323" s="21"/>
      <c r="Z323" s="21"/>
      <c r="AD323" s="42">
        <f ca="1">IF(ISERROR(COUNTIF(OFFSET('[1]Лист1'!$H$12:$H$20,-10,0),B323&amp;C323&amp;D323)),0,COUNTIF(OFFSET('[1]Лист1'!$H$12:$H$20,-10,0),B323&amp;C323&amp;D323))</f>
        <v>0</v>
      </c>
      <c r="AE323" s="21">
        <f ca="1">IF(ISERROR(INDEX(OFFSET('[1]Лист1'!$A$22:$F$178,-20,0),MATCH(E323&amp;S323,'[1]Лист1'!$D$2:$D$178,0),5+AD323)),0,INDEX(OFFSET('[1]Лист1'!$A$22:$F$178,-20,0),MATCH(E323&amp;S323,'[1]Лист1'!$D$2:$D$178,0),5+AD323))</f>
        <v>0</v>
      </c>
    </row>
    <row r="324" spans="1:31" s="42" customFormat="1" ht="14.25" outlineLevel="1">
      <c r="A324" s="47"/>
      <c r="B324" s="72">
        <f t="shared" si="68"/>
      </c>
      <c r="C324" s="73">
        <f t="shared" si="69"/>
      </c>
      <c r="D324" s="74">
        <f t="shared" si="70"/>
      </c>
      <c r="E324" s="48">
        <f t="shared" si="71"/>
        <v>0</v>
      </c>
      <c r="F324" s="49">
        <f t="shared" si="72"/>
        <v>0</v>
      </c>
      <c r="G324" s="37"/>
      <c r="H324" s="2"/>
      <c r="I324" s="38">
        <f t="shared" si="66"/>
        <v>0</v>
      </c>
      <c r="J324" s="2">
        <f t="shared" si="74"/>
        <v>0</v>
      </c>
      <c r="K324" s="2"/>
      <c r="L324" s="2"/>
      <c r="M324" s="2"/>
      <c r="N324" s="39"/>
      <c r="O324" s="40">
        <f t="shared" si="73"/>
        <v>0</v>
      </c>
      <c r="P324" s="2"/>
      <c r="Q324" s="47"/>
      <c r="R324" s="41" t="s">
        <v>23</v>
      </c>
      <c r="S324" s="41" t="s">
        <v>17</v>
      </c>
      <c r="T324" s="42">
        <f t="shared" si="65"/>
        <v>0</v>
      </c>
      <c r="U324" s="41">
        <f t="shared" si="67"/>
        <v>0</v>
      </c>
      <c r="X324" s="21"/>
      <c r="Y324" s="21"/>
      <c r="Z324" s="21"/>
      <c r="AD324" s="42">
        <f ca="1">IF(ISERROR(COUNTIF(OFFSET('[1]Лист1'!$H$12:$H$20,-10,0),B324&amp;C324&amp;D324)),0,COUNTIF(OFFSET('[1]Лист1'!$H$12:$H$20,-10,0),B324&amp;C324&amp;D324))</f>
        <v>0</v>
      </c>
      <c r="AE324" s="21">
        <f ca="1">IF(ISERROR(INDEX(OFFSET('[1]Лист1'!$A$22:$F$178,-20,0),MATCH(E324&amp;S324,'[1]Лист1'!$D$2:$D$178,0),5+AD324)),0,INDEX(OFFSET('[1]Лист1'!$A$22:$F$178,-20,0),MATCH(E324&amp;S324,'[1]Лист1'!$D$2:$D$178,0),5+AD324))</f>
        <v>0</v>
      </c>
    </row>
    <row r="325" spans="1:31" s="42" customFormat="1" ht="14.25" outlineLevel="1">
      <c r="A325" s="47"/>
      <c r="B325" s="72">
        <f t="shared" si="68"/>
      </c>
      <c r="C325" s="73">
        <f t="shared" si="69"/>
      </c>
      <c r="D325" s="74">
        <f t="shared" si="70"/>
      </c>
      <c r="E325" s="48">
        <f t="shared" si="71"/>
        <v>0</v>
      </c>
      <c r="F325" s="49">
        <f t="shared" si="72"/>
        <v>0</v>
      </c>
      <c r="G325" s="37"/>
      <c r="H325" s="2"/>
      <c r="I325" s="38">
        <f t="shared" si="66"/>
        <v>0</v>
      </c>
      <c r="J325" s="2">
        <f t="shared" si="74"/>
        <v>0</v>
      </c>
      <c r="K325" s="2"/>
      <c r="L325" s="2"/>
      <c r="M325" s="2"/>
      <c r="N325" s="39"/>
      <c r="O325" s="40">
        <f t="shared" si="73"/>
        <v>0</v>
      </c>
      <c r="P325" s="2"/>
      <c r="Q325" s="47"/>
      <c r="R325" s="41" t="s">
        <v>23</v>
      </c>
      <c r="S325" s="41" t="s">
        <v>17</v>
      </c>
      <c r="T325" s="42">
        <f t="shared" si="65"/>
        <v>0</v>
      </c>
      <c r="U325" s="41">
        <f t="shared" si="67"/>
        <v>0</v>
      </c>
      <c r="X325" s="21"/>
      <c r="Y325" s="21"/>
      <c r="Z325" s="21"/>
      <c r="AD325" s="42">
        <f ca="1">IF(ISERROR(COUNTIF(OFFSET('[1]Лист1'!$H$12:$H$20,-10,0),B325&amp;C325&amp;D325)),0,COUNTIF(OFFSET('[1]Лист1'!$H$12:$H$20,-10,0),B325&amp;C325&amp;D325))</f>
        <v>0</v>
      </c>
      <c r="AE325" s="21">
        <f ca="1">IF(ISERROR(INDEX(OFFSET('[1]Лист1'!$A$22:$F$178,-20,0),MATCH(E325&amp;S325,'[1]Лист1'!$D$2:$D$178,0),5+AD325)),0,INDEX(OFFSET('[1]Лист1'!$A$22:$F$178,-20,0),MATCH(E325&amp;S325,'[1]Лист1'!$D$2:$D$178,0),5+AD325))</f>
        <v>0</v>
      </c>
    </row>
    <row r="326" spans="1:31" s="42" customFormat="1" ht="14.25" outlineLevel="1">
      <c r="A326" s="47"/>
      <c r="B326" s="72">
        <f t="shared" si="68"/>
      </c>
      <c r="C326" s="73">
        <f t="shared" si="69"/>
      </c>
      <c r="D326" s="74">
        <f t="shared" si="70"/>
      </c>
      <c r="E326" s="48">
        <f t="shared" si="71"/>
        <v>0</v>
      </c>
      <c r="F326" s="49">
        <f t="shared" si="72"/>
        <v>0</v>
      </c>
      <c r="G326" s="37"/>
      <c r="H326" s="2"/>
      <c r="I326" s="38">
        <f t="shared" si="66"/>
        <v>0</v>
      </c>
      <c r="J326" s="2">
        <f t="shared" si="74"/>
        <v>0</v>
      </c>
      <c r="K326" s="2"/>
      <c r="L326" s="2"/>
      <c r="M326" s="2"/>
      <c r="N326" s="39"/>
      <c r="O326" s="40">
        <f t="shared" si="73"/>
        <v>0</v>
      </c>
      <c r="P326" s="2"/>
      <c r="Q326" s="47"/>
      <c r="R326" s="41" t="s">
        <v>23</v>
      </c>
      <c r="S326" s="41" t="s">
        <v>17</v>
      </c>
      <c r="T326" s="42">
        <f t="shared" si="65"/>
        <v>0</v>
      </c>
      <c r="U326" s="41">
        <f t="shared" si="67"/>
        <v>0</v>
      </c>
      <c r="Z326" s="21"/>
      <c r="AD326" s="42">
        <f ca="1">IF(ISERROR(COUNTIF(OFFSET('[1]Лист1'!$H$12:$H$20,-10,0),B326&amp;C326&amp;D326)),0,COUNTIF(OFFSET('[1]Лист1'!$H$12:$H$20,-10,0),B326&amp;C326&amp;D326))</f>
        <v>0</v>
      </c>
      <c r="AE326" s="21">
        <f ca="1">IF(ISERROR(INDEX(OFFSET('[1]Лист1'!$A$22:$F$178,-20,0),MATCH(E326&amp;S326,'[1]Лист1'!$D$2:$D$178,0),5+AD326)),0,INDEX(OFFSET('[1]Лист1'!$A$22:$F$178,-20,0),MATCH(E326&amp;S326,'[1]Лист1'!$D$2:$D$178,0),5+AD326))</f>
        <v>0</v>
      </c>
    </row>
    <row r="327" spans="1:31" s="42" customFormat="1" ht="14.25" outlineLevel="1">
      <c r="A327" s="47"/>
      <c r="B327" s="72">
        <f t="shared" si="68"/>
      </c>
      <c r="C327" s="73">
        <f t="shared" si="69"/>
      </c>
      <c r="D327" s="74">
        <f t="shared" si="70"/>
      </c>
      <c r="E327" s="48">
        <f t="shared" si="71"/>
        <v>0</v>
      </c>
      <c r="F327" s="49">
        <f t="shared" si="72"/>
        <v>0</v>
      </c>
      <c r="G327" s="37"/>
      <c r="H327" s="2"/>
      <c r="I327" s="38">
        <f t="shared" si="66"/>
        <v>0</v>
      </c>
      <c r="J327" s="2">
        <f t="shared" si="74"/>
        <v>0</v>
      </c>
      <c r="K327" s="2"/>
      <c r="L327" s="2"/>
      <c r="M327" s="2"/>
      <c r="N327" s="39"/>
      <c r="O327" s="40">
        <f t="shared" si="73"/>
        <v>0</v>
      </c>
      <c r="P327" s="2"/>
      <c r="Q327" s="47"/>
      <c r="R327" s="41" t="s">
        <v>23</v>
      </c>
      <c r="S327" s="41" t="s">
        <v>17</v>
      </c>
      <c r="T327" s="42">
        <f t="shared" si="65"/>
        <v>0</v>
      </c>
      <c r="U327" s="41">
        <f t="shared" si="67"/>
        <v>0</v>
      </c>
      <c r="Z327" s="21"/>
      <c r="AD327" s="42">
        <f ca="1">IF(ISERROR(COUNTIF(OFFSET('[1]Лист1'!$H$12:$H$20,-10,0),B327&amp;C327&amp;D327)),0,COUNTIF(OFFSET('[1]Лист1'!$H$12:$H$20,-10,0),B327&amp;C327&amp;D327))</f>
        <v>0</v>
      </c>
      <c r="AE327" s="21">
        <f ca="1">IF(ISERROR(INDEX(OFFSET('[1]Лист1'!$A$22:$F$178,-20,0),MATCH(E327&amp;S327,'[1]Лист1'!$D$2:$D$178,0),5+AD327)),0,INDEX(OFFSET('[1]Лист1'!$A$22:$F$178,-20,0),MATCH(E327&amp;S327,'[1]Лист1'!$D$2:$D$178,0),5+AD327))</f>
        <v>0</v>
      </c>
    </row>
    <row r="328" spans="1:31" s="42" customFormat="1" ht="14.25" outlineLevel="1">
      <c r="A328" s="47"/>
      <c r="B328" s="72">
        <f t="shared" si="68"/>
      </c>
      <c r="C328" s="73">
        <f t="shared" si="69"/>
      </c>
      <c r="D328" s="74">
        <f t="shared" si="70"/>
      </c>
      <c r="E328" s="48">
        <f t="shared" si="71"/>
        <v>0</v>
      </c>
      <c r="F328" s="49">
        <f t="shared" si="72"/>
        <v>0</v>
      </c>
      <c r="G328" s="37"/>
      <c r="H328" s="2"/>
      <c r="I328" s="38">
        <f t="shared" si="66"/>
        <v>0</v>
      </c>
      <c r="J328" s="2">
        <f t="shared" si="74"/>
        <v>0</v>
      </c>
      <c r="K328" s="2"/>
      <c r="L328" s="2"/>
      <c r="M328" s="2"/>
      <c r="N328" s="39"/>
      <c r="O328" s="40">
        <f t="shared" si="73"/>
        <v>0</v>
      </c>
      <c r="P328" s="2"/>
      <c r="Q328" s="47"/>
      <c r="R328" s="41" t="s">
        <v>23</v>
      </c>
      <c r="S328" s="41" t="s">
        <v>17</v>
      </c>
      <c r="T328" s="42">
        <f t="shared" si="65"/>
        <v>0</v>
      </c>
      <c r="U328" s="41">
        <f t="shared" si="67"/>
        <v>0</v>
      </c>
      <c r="Z328" s="21"/>
      <c r="AD328" s="42">
        <f ca="1">IF(ISERROR(COUNTIF(OFFSET('[1]Лист1'!$H$12:$H$20,-10,0),B328&amp;C328&amp;D328)),0,COUNTIF(OFFSET('[1]Лист1'!$H$12:$H$20,-10,0),B328&amp;C328&amp;D328))</f>
        <v>0</v>
      </c>
      <c r="AE328" s="21">
        <f ca="1">IF(ISERROR(INDEX(OFFSET('[1]Лист1'!$A$22:$F$178,-20,0),MATCH(E328&amp;S328,'[1]Лист1'!$D$2:$D$178,0),5+AD328)),0,INDEX(OFFSET('[1]Лист1'!$A$22:$F$178,-20,0),MATCH(E328&amp;S328,'[1]Лист1'!$D$2:$D$178,0),5+AD328))</f>
        <v>0</v>
      </c>
    </row>
    <row r="329" spans="1:31" s="42" customFormat="1" ht="14.25" outlineLevel="1">
      <c r="A329" s="47"/>
      <c r="B329" s="72">
        <f t="shared" si="68"/>
      </c>
      <c r="C329" s="73">
        <f t="shared" si="69"/>
      </c>
      <c r="D329" s="74">
        <f t="shared" si="70"/>
      </c>
      <c r="E329" s="48">
        <f t="shared" si="71"/>
        <v>0</v>
      </c>
      <c r="F329" s="49">
        <f t="shared" si="72"/>
        <v>0</v>
      </c>
      <c r="G329" s="37"/>
      <c r="H329" s="2"/>
      <c r="I329" s="38">
        <f t="shared" si="66"/>
        <v>0</v>
      </c>
      <c r="J329" s="2">
        <f t="shared" si="74"/>
        <v>0</v>
      </c>
      <c r="K329" s="2"/>
      <c r="L329" s="2"/>
      <c r="M329" s="2"/>
      <c r="N329" s="39"/>
      <c r="O329" s="40">
        <f t="shared" si="73"/>
        <v>0</v>
      </c>
      <c r="P329" s="2"/>
      <c r="Q329" s="47"/>
      <c r="R329" s="41" t="s">
        <v>23</v>
      </c>
      <c r="S329" s="41" t="s">
        <v>17</v>
      </c>
      <c r="T329" s="42">
        <f t="shared" si="65"/>
        <v>0</v>
      </c>
      <c r="U329" s="41">
        <f t="shared" si="67"/>
        <v>0</v>
      </c>
      <c r="Z329" s="21"/>
      <c r="AD329" s="42">
        <f ca="1">IF(ISERROR(COUNTIF(OFFSET('[1]Лист1'!$H$12:$H$20,-10,0),B329&amp;C329&amp;D329)),0,COUNTIF(OFFSET('[1]Лист1'!$H$12:$H$20,-10,0),B329&amp;C329&amp;D329))</f>
        <v>0</v>
      </c>
      <c r="AE329" s="21">
        <f ca="1">IF(ISERROR(INDEX(OFFSET('[1]Лист1'!$A$22:$F$178,-20,0),MATCH(E329&amp;S329,'[1]Лист1'!$D$2:$D$178,0),5+AD329)),0,INDEX(OFFSET('[1]Лист1'!$A$22:$F$178,-20,0),MATCH(E329&amp;S329,'[1]Лист1'!$D$2:$D$178,0),5+AD329))</f>
        <v>0</v>
      </c>
    </row>
    <row r="330" spans="1:31" s="42" customFormat="1" ht="14.25" outlineLevel="1">
      <c r="A330" s="47"/>
      <c r="B330" s="72">
        <f t="shared" si="68"/>
      </c>
      <c r="C330" s="73">
        <f t="shared" si="69"/>
      </c>
      <c r="D330" s="74">
        <f t="shared" si="70"/>
      </c>
      <c r="E330" s="48">
        <f t="shared" si="71"/>
        <v>0</v>
      </c>
      <c r="F330" s="49">
        <f t="shared" si="72"/>
        <v>0</v>
      </c>
      <c r="G330" s="37"/>
      <c r="H330" s="2"/>
      <c r="I330" s="38">
        <f t="shared" si="66"/>
        <v>0</v>
      </c>
      <c r="J330" s="2">
        <f t="shared" si="74"/>
        <v>0</v>
      </c>
      <c r="K330" s="2"/>
      <c r="L330" s="2"/>
      <c r="M330" s="2"/>
      <c r="N330" s="39"/>
      <c r="O330" s="40">
        <f t="shared" si="73"/>
        <v>0</v>
      </c>
      <c r="P330" s="2"/>
      <c r="Q330" s="47"/>
      <c r="R330" s="41" t="s">
        <v>23</v>
      </c>
      <c r="S330" s="41" t="s">
        <v>17</v>
      </c>
      <c r="T330" s="42">
        <f t="shared" si="65"/>
        <v>0</v>
      </c>
      <c r="U330" s="41">
        <f t="shared" si="67"/>
        <v>0</v>
      </c>
      <c r="Z330" s="21"/>
      <c r="AD330" s="42">
        <f ca="1">IF(ISERROR(COUNTIF(OFFSET('[1]Лист1'!$H$12:$H$20,-10,0),B330&amp;C330&amp;D330)),0,COUNTIF(OFFSET('[1]Лист1'!$H$12:$H$20,-10,0),B330&amp;C330&amp;D330))</f>
        <v>0</v>
      </c>
      <c r="AE330" s="21">
        <f ca="1">IF(ISERROR(INDEX(OFFSET('[1]Лист1'!$A$22:$F$178,-20,0),MATCH(E330&amp;S330,'[1]Лист1'!$D$2:$D$178,0),5+AD330)),0,INDEX(OFFSET('[1]Лист1'!$A$22:$F$178,-20,0),MATCH(E330&amp;S330,'[1]Лист1'!$D$2:$D$178,0),5+AD330))</f>
        <v>0</v>
      </c>
    </row>
    <row r="331" spans="1:31" s="42" customFormat="1" ht="14.25" outlineLevel="1">
      <c r="A331" s="47"/>
      <c r="B331" s="72">
        <f t="shared" si="68"/>
      </c>
      <c r="C331" s="73">
        <f t="shared" si="69"/>
      </c>
      <c r="D331" s="74">
        <f t="shared" si="70"/>
      </c>
      <c r="E331" s="48">
        <f t="shared" si="71"/>
        <v>0</v>
      </c>
      <c r="F331" s="49">
        <f t="shared" si="72"/>
        <v>0</v>
      </c>
      <c r="G331" s="37"/>
      <c r="H331" s="2"/>
      <c r="I331" s="38">
        <f t="shared" si="66"/>
        <v>0</v>
      </c>
      <c r="J331" s="2">
        <f t="shared" si="74"/>
        <v>0</v>
      </c>
      <c r="K331" s="2"/>
      <c r="L331" s="2"/>
      <c r="M331" s="2"/>
      <c r="N331" s="39"/>
      <c r="O331" s="40">
        <f t="shared" si="73"/>
        <v>0</v>
      </c>
      <c r="P331" s="2"/>
      <c r="Q331" s="47"/>
      <c r="R331" s="41" t="s">
        <v>23</v>
      </c>
      <c r="S331" s="41" t="s">
        <v>17</v>
      </c>
      <c r="T331" s="42">
        <f t="shared" si="65"/>
        <v>0</v>
      </c>
      <c r="U331" s="41">
        <f t="shared" si="67"/>
        <v>0</v>
      </c>
      <c r="Z331" s="21"/>
      <c r="AD331" s="42">
        <f ca="1">IF(ISERROR(COUNTIF(OFFSET('[1]Лист1'!$H$12:$H$20,-10,0),B331&amp;C331&amp;D331)),0,COUNTIF(OFFSET('[1]Лист1'!$H$12:$H$20,-10,0),B331&amp;C331&amp;D331))</f>
        <v>0</v>
      </c>
      <c r="AE331" s="21">
        <f ca="1">IF(ISERROR(INDEX(OFFSET('[1]Лист1'!$A$22:$F$178,-20,0),MATCH(E331&amp;S331,'[1]Лист1'!$D$2:$D$178,0),5+AD331)),0,INDEX(OFFSET('[1]Лист1'!$A$22:$F$178,-20,0),MATCH(E331&amp;S331,'[1]Лист1'!$D$2:$D$178,0),5+AD331))</f>
        <v>0</v>
      </c>
    </row>
    <row r="332" spans="1:31" s="42" customFormat="1" ht="14.25" outlineLevel="1">
      <c r="A332" s="47"/>
      <c r="B332" s="72">
        <f t="shared" si="68"/>
      </c>
      <c r="C332" s="73">
        <f t="shared" si="69"/>
      </c>
      <c r="D332" s="74">
        <f t="shared" si="70"/>
      </c>
      <c r="E332" s="48">
        <f t="shared" si="71"/>
        <v>0</v>
      </c>
      <c r="F332" s="49">
        <f t="shared" si="72"/>
        <v>0</v>
      </c>
      <c r="G332" s="37"/>
      <c r="H332" s="2"/>
      <c r="I332" s="38">
        <f t="shared" si="66"/>
        <v>0</v>
      </c>
      <c r="J332" s="2">
        <f t="shared" si="74"/>
        <v>0</v>
      </c>
      <c r="K332" s="2"/>
      <c r="L332" s="2"/>
      <c r="M332" s="2"/>
      <c r="N332" s="39"/>
      <c r="O332" s="40">
        <f t="shared" si="73"/>
        <v>0</v>
      </c>
      <c r="P332" s="2"/>
      <c r="Q332" s="47"/>
      <c r="R332" s="41" t="s">
        <v>23</v>
      </c>
      <c r="S332" s="41" t="s">
        <v>17</v>
      </c>
      <c r="T332" s="42">
        <f t="shared" si="65"/>
        <v>0</v>
      </c>
      <c r="U332" s="41">
        <f t="shared" si="67"/>
        <v>0</v>
      </c>
      <c r="Z332" s="21"/>
      <c r="AD332" s="42">
        <f ca="1">IF(ISERROR(COUNTIF(OFFSET('[1]Лист1'!$H$12:$H$20,-10,0),B332&amp;C332&amp;D332)),0,COUNTIF(OFFSET('[1]Лист1'!$H$12:$H$20,-10,0),B332&amp;C332&amp;D332))</f>
        <v>0</v>
      </c>
      <c r="AE332" s="21">
        <f ca="1">IF(ISERROR(INDEX(OFFSET('[1]Лист1'!$A$22:$F$178,-20,0),MATCH(E332&amp;S332,'[1]Лист1'!$D$2:$D$178,0),5+AD332)),0,INDEX(OFFSET('[1]Лист1'!$A$22:$F$178,-20,0),MATCH(E332&amp;S332,'[1]Лист1'!$D$2:$D$178,0),5+AD332))</f>
        <v>0</v>
      </c>
    </row>
    <row r="333" spans="1:31" s="42" customFormat="1" ht="14.25" outlineLevel="1">
      <c r="A333" s="47"/>
      <c r="B333" s="72">
        <f t="shared" si="68"/>
      </c>
      <c r="C333" s="73">
        <f t="shared" si="69"/>
      </c>
      <c r="D333" s="74">
        <f t="shared" si="70"/>
      </c>
      <c r="E333" s="48">
        <f t="shared" si="71"/>
        <v>0</v>
      </c>
      <c r="F333" s="49">
        <f t="shared" si="72"/>
        <v>0</v>
      </c>
      <c r="G333" s="37"/>
      <c r="H333" s="2"/>
      <c r="I333" s="38">
        <f t="shared" si="66"/>
        <v>0</v>
      </c>
      <c r="J333" s="2">
        <f t="shared" si="74"/>
        <v>0</v>
      </c>
      <c r="K333" s="2"/>
      <c r="L333" s="2"/>
      <c r="M333" s="2"/>
      <c r="N333" s="39"/>
      <c r="O333" s="40">
        <f t="shared" si="73"/>
        <v>0</v>
      </c>
      <c r="P333" s="2"/>
      <c r="Q333" s="47"/>
      <c r="R333" s="41" t="s">
        <v>23</v>
      </c>
      <c r="S333" s="41" t="s">
        <v>17</v>
      </c>
      <c r="T333" s="42">
        <f t="shared" si="65"/>
        <v>0</v>
      </c>
      <c r="U333" s="41">
        <f t="shared" si="67"/>
        <v>0</v>
      </c>
      <c r="Z333" s="21"/>
      <c r="AD333" s="42">
        <f ca="1">IF(ISERROR(COUNTIF(OFFSET('[1]Лист1'!$H$12:$H$20,-10,0),B333&amp;C333&amp;D333)),0,COUNTIF(OFFSET('[1]Лист1'!$H$12:$H$20,-10,0),B333&amp;C333&amp;D333))</f>
        <v>0</v>
      </c>
      <c r="AE333" s="21">
        <f ca="1">IF(ISERROR(INDEX(OFFSET('[1]Лист1'!$A$22:$F$178,-20,0),MATCH(E333&amp;S333,'[1]Лист1'!$D$2:$D$178,0),5+AD333)),0,INDEX(OFFSET('[1]Лист1'!$A$22:$F$178,-20,0),MATCH(E333&amp;S333,'[1]Лист1'!$D$2:$D$178,0),5+AD333))</f>
        <v>0</v>
      </c>
    </row>
    <row r="334" spans="1:31" s="42" customFormat="1" ht="14.25" outlineLevel="1">
      <c r="A334" s="47"/>
      <c r="B334" s="72">
        <f t="shared" si="68"/>
      </c>
      <c r="C334" s="73">
        <f t="shared" si="69"/>
      </c>
      <c r="D334" s="74">
        <f t="shared" si="70"/>
      </c>
      <c r="E334" s="48">
        <f t="shared" si="71"/>
        <v>0</v>
      </c>
      <c r="F334" s="49">
        <f t="shared" si="72"/>
        <v>0</v>
      </c>
      <c r="G334" s="37"/>
      <c r="H334" s="2"/>
      <c r="I334" s="38">
        <f t="shared" si="66"/>
        <v>0</v>
      </c>
      <c r="J334" s="2">
        <f t="shared" si="74"/>
        <v>0</v>
      </c>
      <c r="K334" s="2"/>
      <c r="L334" s="2"/>
      <c r="M334" s="2"/>
      <c r="N334" s="39"/>
      <c r="O334" s="40">
        <f t="shared" si="73"/>
        <v>0</v>
      </c>
      <c r="P334" s="2"/>
      <c r="Q334" s="47"/>
      <c r="R334" s="41" t="s">
        <v>23</v>
      </c>
      <c r="S334" s="41" t="s">
        <v>17</v>
      </c>
      <c r="T334" s="42">
        <f t="shared" si="65"/>
        <v>0</v>
      </c>
      <c r="U334" s="41">
        <f t="shared" si="67"/>
        <v>0</v>
      </c>
      <c r="Z334" s="21"/>
      <c r="AD334" s="42">
        <f ca="1">IF(ISERROR(COUNTIF(OFFSET('[1]Лист1'!$H$12:$H$20,-10,0),B334&amp;C334&amp;D334)),0,COUNTIF(OFFSET('[1]Лист1'!$H$12:$H$20,-10,0),B334&amp;C334&amp;D334))</f>
        <v>0</v>
      </c>
      <c r="AE334" s="21">
        <f ca="1">IF(ISERROR(INDEX(OFFSET('[1]Лист1'!$A$22:$F$178,-20,0),MATCH(E334&amp;S334,'[1]Лист1'!$D$2:$D$178,0),5+AD334)),0,INDEX(OFFSET('[1]Лист1'!$A$22:$F$178,-20,0),MATCH(E334&amp;S334,'[1]Лист1'!$D$2:$D$178,0),5+AD334))</f>
        <v>0</v>
      </c>
    </row>
    <row r="335" spans="1:31" s="42" customFormat="1" ht="14.25" outlineLevel="1">
      <c r="A335" s="47"/>
      <c r="B335" s="72">
        <f t="shared" si="68"/>
      </c>
      <c r="C335" s="73">
        <f t="shared" si="69"/>
      </c>
      <c r="D335" s="74">
        <f t="shared" si="70"/>
      </c>
      <c r="E335" s="48">
        <f t="shared" si="71"/>
        <v>0</v>
      </c>
      <c r="F335" s="49">
        <f t="shared" si="72"/>
        <v>0</v>
      </c>
      <c r="G335" s="37"/>
      <c r="H335" s="2"/>
      <c r="I335" s="38">
        <f t="shared" si="66"/>
        <v>0</v>
      </c>
      <c r="J335" s="2">
        <f t="shared" si="74"/>
        <v>0</v>
      </c>
      <c r="K335" s="2"/>
      <c r="L335" s="2"/>
      <c r="M335" s="2"/>
      <c r="N335" s="39"/>
      <c r="O335" s="40">
        <f t="shared" si="73"/>
        <v>0</v>
      </c>
      <c r="P335" s="2"/>
      <c r="Q335" s="47"/>
      <c r="R335" s="41" t="s">
        <v>23</v>
      </c>
      <c r="S335" s="41" t="s">
        <v>17</v>
      </c>
      <c r="T335" s="42">
        <f aca="true" t="shared" si="75" ref="T335:T398">(H335&gt;0)*1</f>
        <v>0</v>
      </c>
      <c r="U335" s="41">
        <f t="shared" si="67"/>
        <v>0</v>
      </c>
      <c r="AD335" s="42">
        <f ca="1">IF(ISERROR(COUNTIF(OFFSET('[1]Лист1'!$H$12:$H$20,-10,0),B335&amp;C335&amp;D335)),0,COUNTIF(OFFSET('[1]Лист1'!$H$12:$H$20,-10,0),B335&amp;C335&amp;D335))</f>
        <v>0</v>
      </c>
      <c r="AE335" s="21">
        <f ca="1">IF(ISERROR(INDEX(OFFSET('[1]Лист1'!$A$22:$F$178,-20,0),MATCH(E335&amp;S335,'[1]Лист1'!$D$2:$D$178,0),5+AD335)),0,INDEX(OFFSET('[1]Лист1'!$A$22:$F$178,-20,0),MATCH(E335&amp;S335,'[1]Лист1'!$D$2:$D$178,0),5+AD335))</f>
        <v>0</v>
      </c>
    </row>
    <row r="336" spans="1:31" s="42" customFormat="1" ht="14.25" outlineLevel="1">
      <c r="A336" s="47"/>
      <c r="B336" s="72">
        <f t="shared" si="68"/>
      </c>
      <c r="C336" s="73">
        <f t="shared" si="69"/>
      </c>
      <c r="D336" s="74">
        <f t="shared" si="70"/>
      </c>
      <c r="E336" s="48">
        <f t="shared" si="71"/>
        <v>0</v>
      </c>
      <c r="F336" s="49">
        <f t="shared" si="72"/>
        <v>0</v>
      </c>
      <c r="G336" s="37"/>
      <c r="H336" s="2"/>
      <c r="I336" s="38">
        <f t="shared" si="66"/>
        <v>0</v>
      </c>
      <c r="J336" s="2">
        <f t="shared" si="74"/>
        <v>0</v>
      </c>
      <c r="K336" s="2"/>
      <c r="L336" s="2"/>
      <c r="M336" s="2"/>
      <c r="N336" s="39"/>
      <c r="O336" s="40">
        <f t="shared" si="73"/>
        <v>0</v>
      </c>
      <c r="P336" s="2"/>
      <c r="Q336" s="47"/>
      <c r="R336" s="41" t="s">
        <v>23</v>
      </c>
      <c r="S336" s="41" t="s">
        <v>17</v>
      </c>
      <c r="T336" s="42">
        <f t="shared" si="75"/>
        <v>0</v>
      </c>
      <c r="U336" s="41">
        <f t="shared" si="67"/>
        <v>0</v>
      </c>
      <c r="AD336" s="42">
        <f ca="1">IF(ISERROR(COUNTIF(OFFSET('[1]Лист1'!$H$12:$H$20,-10,0),B336&amp;C336&amp;D336)),0,COUNTIF(OFFSET('[1]Лист1'!$H$12:$H$20,-10,0),B336&amp;C336&amp;D336))</f>
        <v>0</v>
      </c>
      <c r="AE336" s="21">
        <f ca="1">IF(ISERROR(INDEX(OFFSET('[1]Лист1'!$A$22:$F$178,-20,0),MATCH(E336&amp;S336,'[1]Лист1'!$D$2:$D$178,0),5+AD336)),0,INDEX(OFFSET('[1]Лист1'!$A$22:$F$178,-20,0),MATCH(E336&amp;S336,'[1]Лист1'!$D$2:$D$178,0),5+AD336))</f>
        <v>0</v>
      </c>
    </row>
    <row r="337" spans="1:31" s="42" customFormat="1" ht="14.25" outlineLevel="1">
      <c r="A337" s="47"/>
      <c r="B337" s="72">
        <f t="shared" si="68"/>
      </c>
      <c r="C337" s="73">
        <f t="shared" si="69"/>
      </c>
      <c r="D337" s="74">
        <f t="shared" si="70"/>
      </c>
      <c r="E337" s="48">
        <f t="shared" si="71"/>
        <v>0</v>
      </c>
      <c r="F337" s="49">
        <f t="shared" si="72"/>
        <v>0</v>
      </c>
      <c r="G337" s="37"/>
      <c r="H337" s="2"/>
      <c r="I337" s="38">
        <f t="shared" si="66"/>
        <v>0</v>
      </c>
      <c r="J337" s="2">
        <f t="shared" si="74"/>
        <v>0</v>
      </c>
      <c r="K337" s="2"/>
      <c r="L337" s="2"/>
      <c r="M337" s="2"/>
      <c r="N337" s="39"/>
      <c r="O337" s="40">
        <f t="shared" si="73"/>
        <v>0</v>
      </c>
      <c r="P337" s="2"/>
      <c r="Q337" s="47"/>
      <c r="R337" s="41" t="s">
        <v>23</v>
      </c>
      <c r="S337" s="41" t="s">
        <v>17</v>
      </c>
      <c r="T337" s="42">
        <f t="shared" si="75"/>
        <v>0</v>
      </c>
      <c r="U337" s="41">
        <f t="shared" si="67"/>
        <v>0</v>
      </c>
      <c r="AD337" s="42">
        <f ca="1">IF(ISERROR(COUNTIF(OFFSET('[1]Лист1'!$H$12:$H$20,-10,0),B337&amp;C337&amp;D337)),0,COUNTIF(OFFSET('[1]Лист1'!$H$12:$H$20,-10,0),B337&amp;C337&amp;D337))</f>
        <v>0</v>
      </c>
      <c r="AE337" s="21">
        <f ca="1">IF(ISERROR(INDEX(OFFSET('[1]Лист1'!$A$22:$F$178,-20,0),MATCH(E337&amp;S337,'[1]Лист1'!$D$2:$D$178,0),5+AD337)),0,INDEX(OFFSET('[1]Лист1'!$A$22:$F$178,-20,0),MATCH(E337&amp;S337,'[1]Лист1'!$D$2:$D$178,0),5+AD337))</f>
        <v>0</v>
      </c>
    </row>
    <row r="338" spans="1:31" s="42" customFormat="1" ht="14.25" outlineLevel="1">
      <c r="A338" s="47"/>
      <c r="B338" s="72">
        <f t="shared" si="68"/>
      </c>
      <c r="C338" s="73">
        <f t="shared" si="69"/>
      </c>
      <c r="D338" s="74">
        <f t="shared" si="70"/>
      </c>
      <c r="E338" s="48">
        <f t="shared" si="71"/>
        <v>0</v>
      </c>
      <c r="F338" s="49">
        <f t="shared" si="72"/>
        <v>0</v>
      </c>
      <c r="G338" s="37"/>
      <c r="H338" s="2"/>
      <c r="I338" s="38">
        <f t="shared" si="66"/>
        <v>0</v>
      </c>
      <c r="J338" s="2">
        <f t="shared" si="74"/>
        <v>0</v>
      </c>
      <c r="K338" s="2"/>
      <c r="L338" s="2"/>
      <c r="M338" s="2"/>
      <c r="N338" s="39"/>
      <c r="O338" s="40">
        <f t="shared" si="73"/>
        <v>0</v>
      </c>
      <c r="P338" s="2"/>
      <c r="Q338" s="47"/>
      <c r="R338" s="41" t="s">
        <v>23</v>
      </c>
      <c r="S338" s="41" t="s">
        <v>17</v>
      </c>
      <c r="T338" s="42">
        <f t="shared" si="75"/>
        <v>0</v>
      </c>
      <c r="U338" s="41">
        <f t="shared" si="67"/>
        <v>0</v>
      </c>
      <c r="AD338" s="42">
        <f ca="1">IF(ISERROR(COUNTIF(OFFSET('[1]Лист1'!$H$12:$H$20,-10,0),B338&amp;C338&amp;D338)),0,COUNTIF(OFFSET('[1]Лист1'!$H$12:$H$20,-10,0),B338&amp;C338&amp;D338))</f>
        <v>0</v>
      </c>
      <c r="AE338" s="21">
        <f ca="1">IF(ISERROR(INDEX(OFFSET('[1]Лист1'!$A$22:$F$178,-20,0),MATCH(E338&amp;S338,'[1]Лист1'!$D$2:$D$178,0),5+AD338)),0,INDEX(OFFSET('[1]Лист1'!$A$22:$F$178,-20,0),MATCH(E338&amp;S338,'[1]Лист1'!$D$2:$D$178,0),5+AD338))</f>
        <v>0</v>
      </c>
    </row>
    <row r="339" spans="1:31" s="42" customFormat="1" ht="14.25" outlineLevel="1">
      <c r="A339" s="47"/>
      <c r="B339" s="72">
        <f t="shared" si="68"/>
      </c>
      <c r="C339" s="73">
        <f t="shared" si="69"/>
      </c>
      <c r="D339" s="74">
        <f t="shared" si="70"/>
      </c>
      <c r="E339" s="48">
        <f t="shared" si="71"/>
        <v>0</v>
      </c>
      <c r="F339" s="49">
        <f t="shared" si="72"/>
        <v>0</v>
      </c>
      <c r="G339" s="37"/>
      <c r="H339" s="2"/>
      <c r="I339" s="38">
        <f t="shared" si="66"/>
        <v>0</v>
      </c>
      <c r="J339" s="2">
        <f t="shared" si="74"/>
        <v>0</v>
      </c>
      <c r="K339" s="2"/>
      <c r="L339" s="2"/>
      <c r="M339" s="2"/>
      <c r="N339" s="39"/>
      <c r="O339" s="40">
        <f t="shared" si="73"/>
        <v>0</v>
      </c>
      <c r="P339" s="2"/>
      <c r="Q339" s="47"/>
      <c r="R339" s="41" t="s">
        <v>23</v>
      </c>
      <c r="S339" s="41" t="s">
        <v>17</v>
      </c>
      <c r="T339" s="42">
        <f t="shared" si="75"/>
        <v>0</v>
      </c>
      <c r="U339" s="41">
        <f t="shared" si="67"/>
        <v>0</v>
      </c>
      <c r="AD339" s="42">
        <f ca="1">IF(ISERROR(COUNTIF(OFFSET('[1]Лист1'!$H$12:$H$20,-10,0),B339&amp;C339&amp;D339)),0,COUNTIF(OFFSET('[1]Лист1'!$H$12:$H$20,-10,0),B339&amp;C339&amp;D339))</f>
        <v>0</v>
      </c>
      <c r="AE339" s="21">
        <f ca="1">IF(ISERROR(INDEX(OFFSET('[1]Лист1'!$A$22:$F$178,-20,0),MATCH(E339&amp;S339,'[1]Лист1'!$D$2:$D$178,0),5+AD339)),0,INDEX(OFFSET('[1]Лист1'!$A$22:$F$178,-20,0),MATCH(E339&amp;S339,'[1]Лист1'!$D$2:$D$178,0),5+AD339))</f>
        <v>0</v>
      </c>
    </row>
    <row r="340" spans="1:31" s="42" customFormat="1" ht="14.25" outlineLevel="1">
      <c r="A340" s="47"/>
      <c r="B340" s="72">
        <f t="shared" si="68"/>
      </c>
      <c r="C340" s="73">
        <f t="shared" si="69"/>
      </c>
      <c r="D340" s="74">
        <f t="shared" si="70"/>
      </c>
      <c r="E340" s="48">
        <f t="shared" si="71"/>
        <v>0</v>
      </c>
      <c r="F340" s="49">
        <f t="shared" si="72"/>
        <v>0</v>
      </c>
      <c r="G340" s="37"/>
      <c r="H340" s="2"/>
      <c r="I340" s="38">
        <f t="shared" si="66"/>
        <v>0</v>
      </c>
      <c r="J340" s="2">
        <f t="shared" si="74"/>
        <v>0</v>
      </c>
      <c r="K340" s="2"/>
      <c r="L340" s="2"/>
      <c r="M340" s="2"/>
      <c r="N340" s="39"/>
      <c r="O340" s="40">
        <f t="shared" si="73"/>
        <v>0</v>
      </c>
      <c r="P340" s="2"/>
      <c r="Q340" s="47"/>
      <c r="R340" s="41" t="s">
        <v>23</v>
      </c>
      <c r="S340" s="41" t="s">
        <v>17</v>
      </c>
      <c r="T340" s="42">
        <f t="shared" si="75"/>
        <v>0</v>
      </c>
      <c r="U340" s="41">
        <f t="shared" si="67"/>
        <v>0</v>
      </c>
      <c r="AD340" s="42">
        <f ca="1">IF(ISERROR(COUNTIF(OFFSET('[1]Лист1'!$H$12:$H$20,-10,0),B340&amp;C340&amp;D340)),0,COUNTIF(OFFSET('[1]Лист1'!$H$12:$H$20,-10,0),B340&amp;C340&amp;D340))</f>
        <v>0</v>
      </c>
      <c r="AE340" s="21">
        <f ca="1">IF(ISERROR(INDEX(OFFSET('[1]Лист1'!$A$22:$F$178,-20,0),MATCH(E340&amp;S340,'[1]Лист1'!$D$2:$D$178,0),5+AD340)),0,INDEX(OFFSET('[1]Лист1'!$A$22:$F$178,-20,0),MATCH(E340&amp;S340,'[1]Лист1'!$D$2:$D$178,0),5+AD340))</f>
        <v>0</v>
      </c>
    </row>
    <row r="341" spans="1:31" s="42" customFormat="1" ht="15" outlineLevel="1" thickBot="1">
      <c r="A341" s="51"/>
      <c r="B341" s="75">
        <f t="shared" si="68"/>
      </c>
      <c r="C341" s="76">
        <f t="shared" si="69"/>
      </c>
      <c r="D341" s="77">
        <f t="shared" si="70"/>
      </c>
      <c r="E341" s="52">
        <f t="shared" si="71"/>
        <v>0</v>
      </c>
      <c r="F341" s="49">
        <f t="shared" si="72"/>
        <v>0</v>
      </c>
      <c r="G341" s="37"/>
      <c r="H341" s="2"/>
      <c r="I341" s="38">
        <f t="shared" si="66"/>
        <v>0</v>
      </c>
      <c r="J341" s="2">
        <f t="shared" si="74"/>
        <v>0</v>
      </c>
      <c r="K341" s="2"/>
      <c r="L341" s="2"/>
      <c r="M341" s="2"/>
      <c r="N341" s="39"/>
      <c r="O341" s="40">
        <f t="shared" si="73"/>
        <v>0</v>
      </c>
      <c r="P341" s="2"/>
      <c r="Q341" s="51"/>
      <c r="R341" s="41" t="s">
        <v>23</v>
      </c>
      <c r="S341" s="41" t="s">
        <v>17</v>
      </c>
      <c r="T341" s="42">
        <f t="shared" si="75"/>
        <v>0</v>
      </c>
      <c r="U341" s="41">
        <f t="shared" si="67"/>
        <v>0</v>
      </c>
      <c r="AD341" s="42">
        <f ca="1">IF(ISERROR(COUNTIF(OFFSET('[1]Лист1'!$H$12:$H$20,-10,0),B341&amp;C341&amp;D341)),0,COUNTIF(OFFSET('[1]Лист1'!$H$12:$H$20,-10,0),B341&amp;C341&amp;D341))</f>
        <v>0</v>
      </c>
      <c r="AE341" s="21">
        <f ca="1">IF(ISERROR(INDEX(OFFSET('[1]Лист1'!$A$22:$F$178,-20,0),MATCH(E341&amp;S341,'[1]Лист1'!$D$2:$D$178,0),5+AD341)),0,INDEX(OFFSET('[1]Лист1'!$A$22:$F$178,-20,0),MATCH(E341&amp;S341,'[1]Лист1'!$D$2:$D$178,0),5+AD341))</f>
        <v>0</v>
      </c>
    </row>
    <row r="342" spans="1:21" s="42" customFormat="1" ht="15" thickBot="1" thickTop="1">
      <c r="A342" s="54"/>
      <c r="B342" s="78" t="s">
        <v>43</v>
      </c>
      <c r="C342" s="79"/>
      <c r="D342" s="79"/>
      <c r="E342" s="55"/>
      <c r="F342" s="55"/>
      <c r="G342" s="55"/>
      <c r="H342" s="56">
        <f>SUM(H302:H341)</f>
        <v>0</v>
      </c>
      <c r="I342" s="57" t="s">
        <v>44</v>
      </c>
      <c r="J342" s="81">
        <f>SUM(J302:J341)</f>
        <v>0</v>
      </c>
      <c r="K342" s="56">
        <f>J342</f>
        <v>0</v>
      </c>
      <c r="L342" s="57" t="s">
        <v>45</v>
      </c>
      <c r="M342" s="2"/>
      <c r="N342" s="54"/>
      <c r="O342" s="57"/>
      <c r="P342" s="2"/>
      <c r="Q342" s="2"/>
      <c r="R342" s="18"/>
      <c r="S342" s="26"/>
      <c r="T342" s="42">
        <f t="shared" si="75"/>
        <v>0</v>
      </c>
      <c r="U342" s="41"/>
    </row>
    <row r="343" spans="1:35" s="42" customFormat="1" ht="12" customHeight="1" thickTop="1">
      <c r="A343" s="36">
        <f>A302+1</f>
        <v>9</v>
      </c>
      <c r="B343" s="69"/>
      <c r="C343" s="70"/>
      <c r="D343" s="71"/>
      <c r="E343" s="36"/>
      <c r="F343" s="34"/>
      <c r="G343" s="37"/>
      <c r="H343" s="2"/>
      <c r="I343" s="38">
        <f aca="true" t="shared" si="76" ref="I343:I382">AE343</f>
        <v>0</v>
      </c>
      <c r="J343" s="83">
        <f>ROUND(H343*I343,2)</f>
        <v>0</v>
      </c>
      <c r="K343" s="2"/>
      <c r="L343" s="2"/>
      <c r="M343" s="1"/>
      <c r="N343" s="39"/>
      <c r="O343" s="40">
        <f>(H343&lt;=8)*(N343+TIME(0,H343*40,0))</f>
        <v>0</v>
      </c>
      <c r="P343" s="1"/>
      <c r="Q343" s="36"/>
      <c r="R343" s="41" t="s">
        <v>23</v>
      </c>
      <c r="S343" s="41" t="s">
        <v>17</v>
      </c>
      <c r="T343" s="42">
        <f t="shared" si="75"/>
        <v>0</v>
      </c>
      <c r="U343" s="41">
        <f aca="true" t="shared" si="77" ref="U343:U382">$U$14</f>
        <v>0</v>
      </c>
      <c r="W343" s="21"/>
      <c r="AA343" s="21"/>
      <c r="AB343" s="21"/>
      <c r="AC343" s="21"/>
      <c r="AD343" s="21">
        <f ca="1">IF(ISERROR(COUNTIF(OFFSET('[1]Лист1'!$H$12:$H$20,-10,0),B343&amp;C343&amp;D343)),0,COUNTIF(OFFSET('[1]Лист1'!$H$12:$H$20,-10,0),B343&amp;C343&amp;D343))</f>
        <v>0</v>
      </c>
      <c r="AE343" s="21">
        <f ca="1">IF(ISERROR(INDEX(OFFSET('[1]Лист1'!$A$22:$F$178,-20,0),MATCH(E343&amp;S343,'[1]Лист1'!$D$2:$D$178,0),5+AD343)),0,INDEX(OFFSET('[1]Лист1'!$A$22:$F$178,-20,0),MATCH(E343&amp;S343,'[1]Лист1'!$D$2:$D$178,0),5+AD343))</f>
        <v>0</v>
      </c>
      <c r="AF343" s="21"/>
      <c r="AG343" s="21"/>
      <c r="AH343" s="21"/>
      <c r="AI343" s="21"/>
    </row>
    <row r="344" spans="1:35" s="42" customFormat="1" ht="14.25" outlineLevel="1">
      <c r="A344" s="47"/>
      <c r="B344" s="72">
        <f aca="true" t="shared" si="78" ref="B344:B382">IF(B343="","",B343)</f>
      </c>
      <c r="C344" s="73">
        <f aca="true" t="shared" si="79" ref="C344:C382">IF(C343="","",C343)</f>
      </c>
      <c r="D344" s="74">
        <f aca="true" t="shared" si="80" ref="D344:D382">IF(D343="","",D343)</f>
      </c>
      <c r="E344" s="48">
        <f aca="true" t="shared" si="81" ref="E344:E382">E343</f>
        <v>0</v>
      </c>
      <c r="F344" s="49">
        <f aca="true" t="shared" si="82" ref="F344:F382">F343</f>
        <v>0</v>
      </c>
      <c r="G344" s="37"/>
      <c r="H344" s="2"/>
      <c r="I344" s="38">
        <f t="shared" si="76"/>
        <v>0</v>
      </c>
      <c r="J344" s="83">
        <f t="shared" si="74"/>
        <v>0</v>
      </c>
      <c r="K344" s="2"/>
      <c r="L344" s="2"/>
      <c r="M344" s="2"/>
      <c r="N344" s="39"/>
      <c r="O344" s="40">
        <f aca="true" t="shared" si="83" ref="O344:O382">(H344&lt;=8)*(N344+TIME(0,H344*40,0))</f>
        <v>0</v>
      </c>
      <c r="P344" s="2"/>
      <c r="Q344" s="47"/>
      <c r="R344" s="41" t="s">
        <v>23</v>
      </c>
      <c r="S344" s="41" t="s">
        <v>17</v>
      </c>
      <c r="T344" s="42">
        <f t="shared" si="75"/>
        <v>0</v>
      </c>
      <c r="U344" s="41">
        <f t="shared" si="77"/>
        <v>0</v>
      </c>
      <c r="W344" s="21"/>
      <c r="AA344" s="21"/>
      <c r="AB344" s="21"/>
      <c r="AC344" s="21"/>
      <c r="AD344" s="21">
        <f ca="1">IF(ISERROR(COUNTIF(OFFSET('[1]Лист1'!$H$12:$H$20,-10,0),B344&amp;C344&amp;D344)),0,COUNTIF(OFFSET('[1]Лист1'!$H$12:$H$20,-10,0),B344&amp;C344&amp;D344))</f>
        <v>0</v>
      </c>
      <c r="AE344" s="21">
        <f ca="1">IF(ISERROR(INDEX(OFFSET('[1]Лист1'!$A$22:$F$178,-20,0),MATCH(E344&amp;S344,'[1]Лист1'!$D$2:$D$178,0),5+AD344)),0,INDEX(OFFSET('[1]Лист1'!$A$22:$F$178,-20,0),MATCH(E344&amp;S344,'[1]Лист1'!$D$2:$D$178,0),5+AD344))</f>
        <v>0</v>
      </c>
      <c r="AF344" s="21"/>
      <c r="AG344" s="21"/>
      <c r="AH344" s="21"/>
      <c r="AI344" s="21"/>
    </row>
    <row r="345" spans="1:35" s="42" customFormat="1" ht="14.25" outlineLevel="1">
      <c r="A345" s="47"/>
      <c r="B345" s="72">
        <f t="shared" si="78"/>
      </c>
      <c r="C345" s="73">
        <f t="shared" si="79"/>
      </c>
      <c r="D345" s="74">
        <f t="shared" si="80"/>
      </c>
      <c r="E345" s="48">
        <f t="shared" si="81"/>
        <v>0</v>
      </c>
      <c r="F345" s="49">
        <f t="shared" si="82"/>
        <v>0</v>
      </c>
      <c r="G345" s="37"/>
      <c r="H345" s="2"/>
      <c r="I345" s="38">
        <f t="shared" si="76"/>
        <v>0</v>
      </c>
      <c r="J345" s="83">
        <f t="shared" si="74"/>
        <v>0</v>
      </c>
      <c r="K345" s="2"/>
      <c r="L345" s="2"/>
      <c r="M345" s="2"/>
      <c r="N345" s="39"/>
      <c r="O345" s="40">
        <f t="shared" si="83"/>
        <v>0</v>
      </c>
      <c r="P345" s="2"/>
      <c r="Q345" s="47"/>
      <c r="R345" s="41" t="s">
        <v>23</v>
      </c>
      <c r="S345" s="41" t="s">
        <v>17</v>
      </c>
      <c r="T345" s="42">
        <f t="shared" si="75"/>
        <v>0</v>
      </c>
      <c r="U345" s="41">
        <f t="shared" si="77"/>
        <v>0</v>
      </c>
      <c r="W345" s="21"/>
      <c r="AA345" s="21"/>
      <c r="AB345" s="21"/>
      <c r="AC345" s="21"/>
      <c r="AD345" s="21">
        <f ca="1">IF(ISERROR(COUNTIF(OFFSET('[1]Лист1'!$H$12:$H$20,-10,0),B345&amp;C345&amp;D345)),0,COUNTIF(OFFSET('[1]Лист1'!$H$12:$H$20,-10,0),B345&amp;C345&amp;D345))</f>
        <v>0</v>
      </c>
      <c r="AE345" s="21">
        <f ca="1">IF(ISERROR(INDEX(OFFSET('[1]Лист1'!$A$22:$F$178,-20,0),MATCH(E345&amp;S345,'[1]Лист1'!$D$2:$D$178,0),5+AD345)),0,INDEX(OFFSET('[1]Лист1'!$A$22:$F$178,-20,0),MATCH(E345&amp;S345,'[1]Лист1'!$D$2:$D$178,0),5+AD345))</f>
        <v>0</v>
      </c>
      <c r="AF345" s="21"/>
      <c r="AG345" s="21"/>
      <c r="AH345" s="21"/>
      <c r="AI345" s="21"/>
    </row>
    <row r="346" spans="1:35" s="42" customFormat="1" ht="14.25" outlineLevel="1">
      <c r="A346" s="47"/>
      <c r="B346" s="72">
        <f t="shared" si="78"/>
      </c>
      <c r="C346" s="73">
        <f t="shared" si="79"/>
      </c>
      <c r="D346" s="74">
        <f t="shared" si="80"/>
      </c>
      <c r="E346" s="48">
        <f t="shared" si="81"/>
        <v>0</v>
      </c>
      <c r="F346" s="49">
        <f t="shared" si="82"/>
        <v>0</v>
      </c>
      <c r="G346" s="37"/>
      <c r="H346" s="2"/>
      <c r="I346" s="38">
        <f t="shared" si="76"/>
        <v>0</v>
      </c>
      <c r="J346" s="2">
        <f t="shared" si="74"/>
        <v>0</v>
      </c>
      <c r="K346" s="2"/>
      <c r="L346" s="2"/>
      <c r="M346" s="2"/>
      <c r="N346" s="39"/>
      <c r="O346" s="40">
        <f t="shared" si="83"/>
        <v>0</v>
      </c>
      <c r="P346" s="2"/>
      <c r="Q346" s="47"/>
      <c r="R346" s="41" t="s">
        <v>23</v>
      </c>
      <c r="S346" s="41" t="s">
        <v>17</v>
      </c>
      <c r="T346" s="42">
        <f t="shared" si="75"/>
        <v>0</v>
      </c>
      <c r="U346" s="41">
        <f t="shared" si="77"/>
        <v>0</v>
      </c>
      <c r="W346" s="21"/>
      <c r="X346" s="21"/>
      <c r="Y346" s="21"/>
      <c r="AA346" s="21"/>
      <c r="AB346" s="21"/>
      <c r="AC346" s="21"/>
      <c r="AD346" s="21">
        <f ca="1">IF(ISERROR(COUNTIF(OFFSET('[1]Лист1'!$H$12:$H$20,-10,0),B346&amp;C346&amp;D346)),0,COUNTIF(OFFSET('[1]Лист1'!$H$12:$H$20,-10,0),B346&amp;C346&amp;D346))</f>
        <v>0</v>
      </c>
      <c r="AE346" s="21">
        <f ca="1">IF(ISERROR(INDEX(OFFSET('[1]Лист1'!$A$22:$F$178,-20,0),MATCH(E346&amp;S346,'[1]Лист1'!$D$2:$D$178,0),5+AD346)),0,INDEX(OFFSET('[1]Лист1'!$A$22:$F$178,-20,0),MATCH(E346&amp;S346,'[1]Лист1'!$D$2:$D$178,0),5+AD346))</f>
        <v>0</v>
      </c>
      <c r="AF346" s="21"/>
      <c r="AG346" s="21"/>
      <c r="AH346" s="21"/>
      <c r="AI346" s="21"/>
    </row>
    <row r="347" spans="1:35" s="42" customFormat="1" ht="14.25" outlineLevel="1">
      <c r="A347" s="47"/>
      <c r="B347" s="72">
        <f t="shared" si="78"/>
      </c>
      <c r="C347" s="73">
        <f t="shared" si="79"/>
      </c>
      <c r="D347" s="74">
        <f t="shared" si="80"/>
      </c>
      <c r="E347" s="48">
        <f t="shared" si="81"/>
        <v>0</v>
      </c>
      <c r="F347" s="49">
        <f t="shared" si="82"/>
        <v>0</v>
      </c>
      <c r="G347" s="37"/>
      <c r="H347" s="2"/>
      <c r="I347" s="38">
        <f t="shared" si="76"/>
        <v>0</v>
      </c>
      <c r="J347" s="2">
        <f t="shared" si="74"/>
        <v>0</v>
      </c>
      <c r="K347" s="2"/>
      <c r="L347" s="2"/>
      <c r="M347" s="2"/>
      <c r="N347" s="39"/>
      <c r="O347" s="40">
        <f t="shared" si="83"/>
        <v>0</v>
      </c>
      <c r="P347" s="2"/>
      <c r="Q347" s="47"/>
      <c r="R347" s="41" t="s">
        <v>23</v>
      </c>
      <c r="S347" s="41" t="s">
        <v>17</v>
      </c>
      <c r="T347" s="42">
        <f t="shared" si="75"/>
        <v>0</v>
      </c>
      <c r="U347" s="41">
        <f t="shared" si="77"/>
        <v>0</v>
      </c>
      <c r="W347" s="21"/>
      <c r="X347" s="21"/>
      <c r="Y347" s="21"/>
      <c r="AA347" s="21"/>
      <c r="AB347" s="21"/>
      <c r="AC347" s="21"/>
      <c r="AD347" s="21">
        <f ca="1">IF(ISERROR(COUNTIF(OFFSET('[1]Лист1'!$H$12:$H$20,-10,0),B347&amp;C347&amp;D347)),0,COUNTIF(OFFSET('[1]Лист1'!$H$12:$H$20,-10,0),B347&amp;C347&amp;D347))</f>
        <v>0</v>
      </c>
      <c r="AE347" s="21">
        <f ca="1">IF(ISERROR(INDEX(OFFSET('[1]Лист1'!$A$22:$F$178,-20,0),MATCH(E347&amp;S347,'[1]Лист1'!$D$2:$D$178,0),5+AD347)),0,INDEX(OFFSET('[1]Лист1'!$A$22:$F$178,-20,0),MATCH(E347&amp;S347,'[1]Лист1'!$D$2:$D$178,0),5+AD347))</f>
        <v>0</v>
      </c>
      <c r="AF347" s="21"/>
      <c r="AG347" s="21"/>
      <c r="AH347" s="21"/>
      <c r="AI347" s="21"/>
    </row>
    <row r="348" spans="1:35" s="42" customFormat="1" ht="14.25" outlineLevel="1">
      <c r="A348" s="47"/>
      <c r="B348" s="72">
        <f t="shared" si="78"/>
      </c>
      <c r="C348" s="73">
        <f t="shared" si="79"/>
      </c>
      <c r="D348" s="74">
        <f t="shared" si="80"/>
      </c>
      <c r="E348" s="48">
        <f t="shared" si="81"/>
        <v>0</v>
      </c>
      <c r="F348" s="49">
        <f t="shared" si="82"/>
        <v>0</v>
      </c>
      <c r="G348" s="37"/>
      <c r="H348" s="2"/>
      <c r="I348" s="38">
        <f t="shared" si="76"/>
        <v>0</v>
      </c>
      <c r="J348" s="2">
        <f t="shared" si="74"/>
        <v>0</v>
      </c>
      <c r="K348" s="2"/>
      <c r="L348" s="2"/>
      <c r="M348" s="2"/>
      <c r="N348" s="39"/>
      <c r="O348" s="40">
        <f t="shared" si="83"/>
        <v>0</v>
      </c>
      <c r="P348" s="2"/>
      <c r="Q348" s="47"/>
      <c r="R348" s="41" t="s">
        <v>23</v>
      </c>
      <c r="S348" s="41" t="s">
        <v>17</v>
      </c>
      <c r="T348" s="42">
        <f t="shared" si="75"/>
        <v>0</v>
      </c>
      <c r="U348" s="41">
        <f t="shared" si="77"/>
        <v>0</v>
      </c>
      <c r="W348" s="21"/>
      <c r="X348" s="21"/>
      <c r="Y348" s="21"/>
      <c r="AA348" s="21"/>
      <c r="AB348" s="21"/>
      <c r="AC348" s="21"/>
      <c r="AD348" s="21">
        <f ca="1">IF(ISERROR(COUNTIF(OFFSET('[1]Лист1'!$H$12:$H$20,-10,0),B348&amp;C348&amp;D348)),0,COUNTIF(OFFSET('[1]Лист1'!$H$12:$H$20,-10,0),B348&amp;C348&amp;D348))</f>
        <v>0</v>
      </c>
      <c r="AE348" s="21">
        <f ca="1">IF(ISERROR(INDEX(OFFSET('[1]Лист1'!$A$22:$F$178,-20,0),MATCH(E348&amp;S348,'[1]Лист1'!$D$2:$D$178,0),5+AD348)),0,INDEX(OFFSET('[1]Лист1'!$A$22:$F$178,-20,0),MATCH(E348&amp;S348,'[1]Лист1'!$D$2:$D$178,0),5+AD348))</f>
        <v>0</v>
      </c>
      <c r="AF348" s="21"/>
      <c r="AG348" s="21"/>
      <c r="AH348" s="21"/>
      <c r="AI348" s="21"/>
    </row>
    <row r="349" spans="1:35" s="42" customFormat="1" ht="14.25" outlineLevel="1">
      <c r="A349" s="47"/>
      <c r="B349" s="72">
        <f t="shared" si="78"/>
      </c>
      <c r="C349" s="73">
        <f t="shared" si="79"/>
      </c>
      <c r="D349" s="74">
        <f t="shared" si="80"/>
      </c>
      <c r="E349" s="48">
        <f t="shared" si="81"/>
        <v>0</v>
      </c>
      <c r="F349" s="49">
        <f t="shared" si="82"/>
        <v>0</v>
      </c>
      <c r="G349" s="37"/>
      <c r="H349" s="2"/>
      <c r="I349" s="38">
        <f t="shared" si="76"/>
        <v>0</v>
      </c>
      <c r="J349" s="2">
        <f t="shared" si="74"/>
        <v>0</v>
      </c>
      <c r="K349" s="2"/>
      <c r="L349" s="2"/>
      <c r="M349" s="2"/>
      <c r="N349" s="39"/>
      <c r="O349" s="40">
        <f t="shared" si="83"/>
        <v>0</v>
      </c>
      <c r="P349" s="2"/>
      <c r="Q349" s="47"/>
      <c r="R349" s="41" t="s">
        <v>23</v>
      </c>
      <c r="S349" s="41" t="s">
        <v>17</v>
      </c>
      <c r="T349" s="42">
        <f t="shared" si="75"/>
        <v>0</v>
      </c>
      <c r="U349" s="41">
        <f t="shared" si="77"/>
        <v>0</v>
      </c>
      <c r="W349" s="21"/>
      <c r="X349" s="21"/>
      <c r="Y349" s="21"/>
      <c r="AA349" s="21"/>
      <c r="AB349" s="21"/>
      <c r="AC349" s="21"/>
      <c r="AD349" s="21">
        <f ca="1">IF(ISERROR(COUNTIF(OFFSET('[1]Лист1'!$H$12:$H$20,-10,0),B349&amp;C349&amp;D349)),0,COUNTIF(OFFSET('[1]Лист1'!$H$12:$H$20,-10,0),B349&amp;C349&amp;D349))</f>
        <v>0</v>
      </c>
      <c r="AE349" s="21">
        <f ca="1">IF(ISERROR(INDEX(OFFSET('[1]Лист1'!$A$22:$F$178,-20,0),MATCH(E349&amp;S349,'[1]Лист1'!$D$2:$D$178,0),5+AD349)),0,INDEX(OFFSET('[1]Лист1'!$A$22:$F$178,-20,0),MATCH(E349&amp;S349,'[1]Лист1'!$D$2:$D$178,0),5+AD349))</f>
        <v>0</v>
      </c>
      <c r="AF349" s="21"/>
      <c r="AG349" s="21"/>
      <c r="AH349" s="21"/>
      <c r="AI349" s="21"/>
    </row>
    <row r="350" spans="1:35" s="42" customFormat="1" ht="14.25" outlineLevel="1">
      <c r="A350" s="47"/>
      <c r="B350" s="72">
        <f t="shared" si="78"/>
      </c>
      <c r="C350" s="73">
        <f t="shared" si="79"/>
      </c>
      <c r="D350" s="74">
        <f t="shared" si="80"/>
      </c>
      <c r="E350" s="48">
        <f t="shared" si="81"/>
        <v>0</v>
      </c>
      <c r="F350" s="49">
        <f t="shared" si="82"/>
        <v>0</v>
      </c>
      <c r="G350" s="37"/>
      <c r="H350" s="2"/>
      <c r="I350" s="38">
        <f t="shared" si="76"/>
        <v>0</v>
      </c>
      <c r="J350" s="2">
        <f t="shared" si="74"/>
        <v>0</v>
      </c>
      <c r="K350" s="2"/>
      <c r="L350" s="2"/>
      <c r="M350" s="2"/>
      <c r="N350" s="39"/>
      <c r="O350" s="40">
        <f t="shared" si="83"/>
        <v>0</v>
      </c>
      <c r="P350" s="2"/>
      <c r="Q350" s="47"/>
      <c r="R350" s="41" t="s">
        <v>23</v>
      </c>
      <c r="S350" s="41" t="s">
        <v>17</v>
      </c>
      <c r="T350" s="42">
        <f t="shared" si="75"/>
        <v>0</v>
      </c>
      <c r="U350" s="41">
        <f t="shared" si="77"/>
        <v>0</v>
      </c>
      <c r="W350" s="21"/>
      <c r="X350" s="21"/>
      <c r="Y350" s="21"/>
      <c r="AA350" s="21"/>
      <c r="AB350" s="21"/>
      <c r="AC350" s="21"/>
      <c r="AD350" s="21">
        <f ca="1">IF(ISERROR(COUNTIF(OFFSET('[1]Лист1'!$H$12:$H$20,-10,0),B350&amp;C350&amp;D350)),0,COUNTIF(OFFSET('[1]Лист1'!$H$12:$H$20,-10,0),B350&amp;C350&amp;D350))</f>
        <v>0</v>
      </c>
      <c r="AE350" s="21">
        <f ca="1">IF(ISERROR(INDEX(OFFSET('[1]Лист1'!$A$22:$F$178,-20,0),MATCH(E350&amp;S350,'[1]Лист1'!$D$2:$D$178,0),5+AD350)),0,INDEX(OFFSET('[1]Лист1'!$A$22:$F$178,-20,0),MATCH(E350&amp;S350,'[1]Лист1'!$D$2:$D$178,0),5+AD350))</f>
        <v>0</v>
      </c>
      <c r="AF350" s="21"/>
      <c r="AG350" s="21"/>
      <c r="AH350" s="21"/>
      <c r="AI350" s="21"/>
    </row>
    <row r="351" spans="1:35" s="42" customFormat="1" ht="14.25" outlineLevel="1">
      <c r="A351" s="47"/>
      <c r="B351" s="72">
        <f t="shared" si="78"/>
      </c>
      <c r="C351" s="73">
        <f t="shared" si="79"/>
      </c>
      <c r="D351" s="74">
        <f t="shared" si="80"/>
      </c>
      <c r="E351" s="48">
        <f t="shared" si="81"/>
        <v>0</v>
      </c>
      <c r="F351" s="49">
        <f t="shared" si="82"/>
        <v>0</v>
      </c>
      <c r="G351" s="37"/>
      <c r="H351" s="2"/>
      <c r="I351" s="38">
        <f t="shared" si="76"/>
        <v>0</v>
      </c>
      <c r="J351" s="2">
        <f t="shared" si="74"/>
        <v>0</v>
      </c>
      <c r="K351" s="2"/>
      <c r="L351" s="2"/>
      <c r="M351" s="2"/>
      <c r="N351" s="39"/>
      <c r="O351" s="40">
        <f t="shared" si="83"/>
        <v>0</v>
      </c>
      <c r="P351" s="2"/>
      <c r="Q351" s="47"/>
      <c r="R351" s="41" t="s">
        <v>23</v>
      </c>
      <c r="S351" s="41" t="s">
        <v>17</v>
      </c>
      <c r="T351" s="42">
        <f t="shared" si="75"/>
        <v>0</v>
      </c>
      <c r="U351" s="41">
        <f t="shared" si="77"/>
        <v>0</v>
      </c>
      <c r="W351" s="21"/>
      <c r="X351" s="21"/>
      <c r="Y351" s="21"/>
      <c r="AA351" s="21"/>
      <c r="AB351" s="21"/>
      <c r="AC351" s="21"/>
      <c r="AD351" s="21">
        <f ca="1">IF(ISERROR(COUNTIF(OFFSET('[1]Лист1'!$H$12:$H$20,-10,0),B351&amp;C351&amp;D351)),0,COUNTIF(OFFSET('[1]Лист1'!$H$12:$H$20,-10,0),B351&amp;C351&amp;D351))</f>
        <v>0</v>
      </c>
      <c r="AE351" s="21">
        <f ca="1">IF(ISERROR(INDEX(OFFSET('[1]Лист1'!$A$22:$F$178,-20,0),MATCH(E351&amp;S351,'[1]Лист1'!$D$2:$D$178,0),5+AD351)),0,INDEX(OFFSET('[1]Лист1'!$A$22:$F$178,-20,0),MATCH(E351&amp;S351,'[1]Лист1'!$D$2:$D$178,0),5+AD351))</f>
        <v>0</v>
      </c>
      <c r="AF351" s="21"/>
      <c r="AG351" s="21"/>
      <c r="AH351" s="21"/>
      <c r="AI351" s="21"/>
    </row>
    <row r="352" spans="1:35" s="42" customFormat="1" ht="14.25" outlineLevel="1">
      <c r="A352" s="47"/>
      <c r="B352" s="72">
        <f t="shared" si="78"/>
      </c>
      <c r="C352" s="73">
        <f t="shared" si="79"/>
      </c>
      <c r="D352" s="74">
        <f t="shared" si="80"/>
      </c>
      <c r="E352" s="48">
        <f t="shared" si="81"/>
        <v>0</v>
      </c>
      <c r="F352" s="49">
        <f t="shared" si="82"/>
        <v>0</v>
      </c>
      <c r="G352" s="37"/>
      <c r="H352" s="2"/>
      <c r="I352" s="38">
        <f t="shared" si="76"/>
        <v>0</v>
      </c>
      <c r="J352" s="2">
        <f t="shared" si="74"/>
        <v>0</v>
      </c>
      <c r="K352" s="2"/>
      <c r="L352" s="2"/>
      <c r="M352" s="2"/>
      <c r="N352" s="39"/>
      <c r="O352" s="40">
        <f t="shared" si="83"/>
        <v>0</v>
      </c>
      <c r="P352" s="2"/>
      <c r="Q352" s="47"/>
      <c r="R352" s="41" t="s">
        <v>23</v>
      </c>
      <c r="S352" s="41" t="s">
        <v>17</v>
      </c>
      <c r="T352" s="42">
        <f t="shared" si="75"/>
        <v>0</v>
      </c>
      <c r="U352" s="41">
        <f t="shared" si="77"/>
        <v>0</v>
      </c>
      <c r="W352" s="21"/>
      <c r="X352" s="21"/>
      <c r="Y352" s="21"/>
      <c r="AA352" s="21"/>
      <c r="AB352" s="21"/>
      <c r="AC352" s="21"/>
      <c r="AD352" s="21">
        <f ca="1">IF(ISERROR(COUNTIF(OFFSET('[1]Лист1'!$H$12:$H$20,-10,0),B352&amp;C352&amp;D352)),0,COUNTIF(OFFSET('[1]Лист1'!$H$12:$H$20,-10,0),B352&amp;C352&amp;D352))</f>
        <v>0</v>
      </c>
      <c r="AE352" s="21">
        <f ca="1">IF(ISERROR(INDEX(OFFSET('[1]Лист1'!$A$22:$F$178,-20,0),MATCH(E352&amp;S352,'[1]Лист1'!$D$2:$D$178,0),5+AD352)),0,INDEX(OFFSET('[1]Лист1'!$A$22:$F$178,-20,0),MATCH(E352&amp;S352,'[1]Лист1'!$D$2:$D$178,0),5+AD352))</f>
        <v>0</v>
      </c>
      <c r="AF352" s="21"/>
      <c r="AG352" s="21"/>
      <c r="AH352" s="21"/>
      <c r="AI352" s="21"/>
    </row>
    <row r="353" spans="1:35" s="42" customFormat="1" ht="14.25" outlineLevel="1">
      <c r="A353" s="47"/>
      <c r="B353" s="72">
        <f t="shared" si="78"/>
      </c>
      <c r="C353" s="73">
        <f t="shared" si="79"/>
      </c>
      <c r="D353" s="74">
        <f t="shared" si="80"/>
      </c>
      <c r="E353" s="48">
        <f t="shared" si="81"/>
        <v>0</v>
      </c>
      <c r="F353" s="49">
        <f t="shared" si="82"/>
        <v>0</v>
      </c>
      <c r="G353" s="37"/>
      <c r="H353" s="2"/>
      <c r="I353" s="38">
        <f t="shared" si="76"/>
        <v>0</v>
      </c>
      <c r="J353" s="2">
        <f t="shared" si="74"/>
        <v>0</v>
      </c>
      <c r="K353" s="2"/>
      <c r="L353" s="2"/>
      <c r="M353" s="2"/>
      <c r="N353" s="39"/>
      <c r="O353" s="40">
        <f t="shared" si="83"/>
        <v>0</v>
      </c>
      <c r="P353" s="2"/>
      <c r="Q353" s="47"/>
      <c r="R353" s="41" t="s">
        <v>23</v>
      </c>
      <c r="S353" s="41" t="s">
        <v>17</v>
      </c>
      <c r="T353" s="42">
        <f t="shared" si="75"/>
        <v>0</v>
      </c>
      <c r="U353" s="41">
        <f t="shared" si="77"/>
        <v>0</v>
      </c>
      <c r="W353" s="21"/>
      <c r="X353" s="21"/>
      <c r="Y353" s="21"/>
      <c r="AA353" s="21"/>
      <c r="AB353" s="21"/>
      <c r="AC353" s="21"/>
      <c r="AD353" s="21">
        <f ca="1">IF(ISERROR(COUNTIF(OFFSET('[1]Лист1'!$H$12:$H$20,-10,0),B353&amp;C353&amp;D353)),0,COUNTIF(OFFSET('[1]Лист1'!$H$12:$H$20,-10,0),B353&amp;C353&amp;D353))</f>
        <v>0</v>
      </c>
      <c r="AE353" s="21">
        <f ca="1">IF(ISERROR(INDEX(OFFSET('[1]Лист1'!$A$22:$F$178,-20,0),MATCH(E353&amp;S353,'[1]Лист1'!$D$2:$D$178,0),5+AD353)),0,INDEX(OFFSET('[1]Лист1'!$A$22:$F$178,-20,0),MATCH(E353&amp;S353,'[1]Лист1'!$D$2:$D$178,0),5+AD353))</f>
        <v>0</v>
      </c>
      <c r="AF353" s="21"/>
      <c r="AG353" s="21"/>
      <c r="AH353" s="21"/>
      <c r="AI353" s="21"/>
    </row>
    <row r="354" spans="1:35" s="42" customFormat="1" ht="14.25" outlineLevel="1">
      <c r="A354" s="47"/>
      <c r="B354" s="72">
        <f t="shared" si="78"/>
      </c>
      <c r="C354" s="73">
        <f t="shared" si="79"/>
      </c>
      <c r="D354" s="74">
        <f t="shared" si="80"/>
      </c>
      <c r="E354" s="48">
        <f t="shared" si="81"/>
        <v>0</v>
      </c>
      <c r="F354" s="49">
        <f t="shared" si="82"/>
        <v>0</v>
      </c>
      <c r="G354" s="37"/>
      <c r="H354" s="2"/>
      <c r="I354" s="38">
        <f t="shared" si="76"/>
        <v>0</v>
      </c>
      <c r="J354" s="2">
        <f t="shared" si="74"/>
        <v>0</v>
      </c>
      <c r="K354" s="2"/>
      <c r="L354" s="2"/>
      <c r="M354" s="2"/>
      <c r="N354" s="39"/>
      <c r="O354" s="40">
        <f t="shared" si="83"/>
        <v>0</v>
      </c>
      <c r="P354" s="2"/>
      <c r="Q354" s="47"/>
      <c r="R354" s="41" t="s">
        <v>23</v>
      </c>
      <c r="S354" s="41" t="s">
        <v>17</v>
      </c>
      <c r="T354" s="42">
        <f t="shared" si="75"/>
        <v>0</v>
      </c>
      <c r="U354" s="41">
        <f t="shared" si="77"/>
        <v>0</v>
      </c>
      <c r="W354" s="21"/>
      <c r="X354" s="21"/>
      <c r="Y354" s="21"/>
      <c r="AA354" s="21"/>
      <c r="AB354" s="21"/>
      <c r="AC354" s="21"/>
      <c r="AD354" s="21">
        <f ca="1">IF(ISERROR(COUNTIF(OFFSET('[1]Лист1'!$H$12:$H$20,-10,0),B354&amp;C354&amp;D354)),0,COUNTIF(OFFSET('[1]Лист1'!$H$12:$H$20,-10,0),B354&amp;C354&amp;D354))</f>
        <v>0</v>
      </c>
      <c r="AE354" s="21">
        <f ca="1">IF(ISERROR(INDEX(OFFSET('[1]Лист1'!$A$22:$F$178,-20,0),MATCH(E354&amp;S354,'[1]Лист1'!$D$2:$D$178,0),5+AD354)),0,INDEX(OFFSET('[1]Лист1'!$A$22:$F$178,-20,0),MATCH(E354&amp;S354,'[1]Лист1'!$D$2:$D$178,0),5+AD354))</f>
        <v>0</v>
      </c>
      <c r="AF354" s="21"/>
      <c r="AG354" s="21"/>
      <c r="AH354" s="21"/>
      <c r="AI354" s="21"/>
    </row>
    <row r="355" spans="1:35" s="42" customFormat="1" ht="14.25" outlineLevel="1">
      <c r="A355" s="47"/>
      <c r="B355" s="72">
        <f t="shared" si="78"/>
      </c>
      <c r="C355" s="73">
        <f t="shared" si="79"/>
      </c>
      <c r="D355" s="74">
        <f t="shared" si="80"/>
      </c>
      <c r="E355" s="48">
        <f t="shared" si="81"/>
        <v>0</v>
      </c>
      <c r="F355" s="49">
        <f t="shared" si="82"/>
        <v>0</v>
      </c>
      <c r="G355" s="37"/>
      <c r="H355" s="2"/>
      <c r="I355" s="38">
        <f t="shared" si="76"/>
        <v>0</v>
      </c>
      <c r="J355" s="2">
        <f t="shared" si="74"/>
        <v>0</v>
      </c>
      <c r="K355" s="2"/>
      <c r="L355" s="2"/>
      <c r="M355" s="2"/>
      <c r="N355" s="39"/>
      <c r="O355" s="40">
        <f t="shared" si="83"/>
        <v>0</v>
      </c>
      <c r="P355" s="2"/>
      <c r="Q355" s="47"/>
      <c r="R355" s="41" t="s">
        <v>23</v>
      </c>
      <c r="S355" s="41" t="s">
        <v>17</v>
      </c>
      <c r="T355" s="42">
        <f t="shared" si="75"/>
        <v>0</v>
      </c>
      <c r="U355" s="41">
        <f t="shared" si="77"/>
        <v>0</v>
      </c>
      <c r="W355" s="21"/>
      <c r="X355" s="21"/>
      <c r="Y355" s="21"/>
      <c r="Z355" s="21"/>
      <c r="AA355" s="21"/>
      <c r="AB355" s="21"/>
      <c r="AC355" s="21"/>
      <c r="AD355" s="21">
        <f ca="1">IF(ISERROR(COUNTIF(OFFSET('[1]Лист1'!$H$12:$H$20,-10,0),B355&amp;C355&amp;D355)),0,COUNTIF(OFFSET('[1]Лист1'!$H$12:$H$20,-10,0),B355&amp;C355&amp;D355))</f>
        <v>0</v>
      </c>
      <c r="AE355" s="21">
        <f ca="1">IF(ISERROR(INDEX(OFFSET('[1]Лист1'!$A$22:$F$178,-20,0),MATCH(E355&amp;S355,'[1]Лист1'!$D$2:$D$178,0),5+AD355)),0,INDEX(OFFSET('[1]Лист1'!$A$22:$F$178,-20,0),MATCH(E355&amp;S355,'[1]Лист1'!$D$2:$D$178,0),5+AD355))</f>
        <v>0</v>
      </c>
      <c r="AF355" s="21"/>
      <c r="AG355" s="21"/>
      <c r="AH355" s="21"/>
      <c r="AI355" s="21"/>
    </row>
    <row r="356" spans="1:35" s="42" customFormat="1" ht="14.25" outlineLevel="1">
      <c r="A356" s="47"/>
      <c r="B356" s="72">
        <f t="shared" si="78"/>
      </c>
      <c r="C356" s="73">
        <f t="shared" si="79"/>
      </c>
      <c r="D356" s="74">
        <f t="shared" si="80"/>
      </c>
      <c r="E356" s="48">
        <f t="shared" si="81"/>
        <v>0</v>
      </c>
      <c r="F356" s="49">
        <f t="shared" si="82"/>
        <v>0</v>
      </c>
      <c r="G356" s="37"/>
      <c r="H356" s="2"/>
      <c r="I356" s="38">
        <f t="shared" si="76"/>
        <v>0</v>
      </c>
      <c r="J356" s="2">
        <f t="shared" si="74"/>
        <v>0</v>
      </c>
      <c r="K356" s="2"/>
      <c r="L356" s="2"/>
      <c r="M356" s="2"/>
      <c r="N356" s="39"/>
      <c r="O356" s="40">
        <f t="shared" si="83"/>
        <v>0</v>
      </c>
      <c r="P356" s="2"/>
      <c r="Q356" s="47"/>
      <c r="R356" s="41" t="s">
        <v>23</v>
      </c>
      <c r="S356" s="41" t="s">
        <v>17</v>
      </c>
      <c r="T356" s="42">
        <f t="shared" si="75"/>
        <v>0</v>
      </c>
      <c r="U356" s="41">
        <f t="shared" si="77"/>
        <v>0</v>
      </c>
      <c r="W356" s="21"/>
      <c r="X356" s="21"/>
      <c r="Y356" s="21"/>
      <c r="Z356" s="21"/>
      <c r="AA356" s="21"/>
      <c r="AB356" s="21"/>
      <c r="AC356" s="21"/>
      <c r="AD356" s="21">
        <f ca="1">IF(ISERROR(COUNTIF(OFFSET('[1]Лист1'!$H$12:$H$20,-10,0),B356&amp;C356&amp;D356)),0,COUNTIF(OFFSET('[1]Лист1'!$H$12:$H$20,-10,0),B356&amp;C356&amp;D356))</f>
        <v>0</v>
      </c>
      <c r="AE356" s="21">
        <f ca="1">IF(ISERROR(INDEX(OFFSET('[1]Лист1'!$A$22:$F$178,-20,0),MATCH(E356&amp;S356,'[1]Лист1'!$D$2:$D$178,0),5+AD356)),0,INDEX(OFFSET('[1]Лист1'!$A$22:$F$178,-20,0),MATCH(E356&amp;S356,'[1]Лист1'!$D$2:$D$178,0),5+AD356))</f>
        <v>0</v>
      </c>
      <c r="AF356" s="21"/>
      <c r="AG356" s="21"/>
      <c r="AH356" s="21"/>
      <c r="AI356" s="21"/>
    </row>
    <row r="357" spans="1:35" s="42" customFormat="1" ht="14.25" outlineLevel="1">
      <c r="A357" s="47"/>
      <c r="B357" s="72">
        <f t="shared" si="78"/>
      </c>
      <c r="C357" s="73">
        <f t="shared" si="79"/>
      </c>
      <c r="D357" s="74">
        <f t="shared" si="80"/>
      </c>
      <c r="E357" s="48">
        <f t="shared" si="81"/>
        <v>0</v>
      </c>
      <c r="F357" s="49">
        <f t="shared" si="82"/>
        <v>0</v>
      </c>
      <c r="G357" s="37"/>
      <c r="H357" s="2"/>
      <c r="I357" s="38">
        <f t="shared" si="76"/>
        <v>0</v>
      </c>
      <c r="J357" s="2">
        <f t="shared" si="74"/>
        <v>0</v>
      </c>
      <c r="K357" s="2"/>
      <c r="L357" s="2"/>
      <c r="M357" s="2"/>
      <c r="N357" s="39"/>
      <c r="O357" s="40">
        <f t="shared" si="83"/>
        <v>0</v>
      </c>
      <c r="P357" s="2"/>
      <c r="Q357" s="47"/>
      <c r="R357" s="41" t="s">
        <v>23</v>
      </c>
      <c r="S357" s="41" t="s">
        <v>17</v>
      </c>
      <c r="T357" s="42">
        <f t="shared" si="75"/>
        <v>0</v>
      </c>
      <c r="U357" s="41">
        <f t="shared" si="77"/>
        <v>0</v>
      </c>
      <c r="W357" s="21"/>
      <c r="X357" s="21"/>
      <c r="Y357" s="21"/>
      <c r="Z357" s="21"/>
      <c r="AA357" s="21"/>
      <c r="AB357" s="21"/>
      <c r="AC357" s="21"/>
      <c r="AD357" s="21">
        <f ca="1">IF(ISERROR(COUNTIF(OFFSET('[1]Лист1'!$H$12:$H$20,-10,0),B357&amp;C357&amp;D357)),0,COUNTIF(OFFSET('[1]Лист1'!$H$12:$H$20,-10,0),B357&amp;C357&amp;D357))</f>
        <v>0</v>
      </c>
      <c r="AE357" s="21">
        <f ca="1">IF(ISERROR(INDEX(OFFSET('[1]Лист1'!$A$22:$F$178,-20,0),MATCH(E357&amp;S357,'[1]Лист1'!$D$2:$D$178,0),5+AD357)),0,INDEX(OFFSET('[1]Лист1'!$A$22:$F$178,-20,0),MATCH(E357&amp;S357,'[1]Лист1'!$D$2:$D$178,0),5+AD357))</f>
        <v>0</v>
      </c>
      <c r="AF357" s="21"/>
      <c r="AG357" s="21"/>
      <c r="AH357" s="21"/>
      <c r="AI357" s="21"/>
    </row>
    <row r="358" spans="1:35" s="42" customFormat="1" ht="14.25" outlineLevel="1">
      <c r="A358" s="47"/>
      <c r="B358" s="72">
        <f t="shared" si="78"/>
      </c>
      <c r="C358" s="73">
        <f t="shared" si="79"/>
      </c>
      <c r="D358" s="74">
        <f t="shared" si="80"/>
      </c>
      <c r="E358" s="48">
        <f t="shared" si="81"/>
        <v>0</v>
      </c>
      <c r="F358" s="49">
        <f t="shared" si="82"/>
        <v>0</v>
      </c>
      <c r="G358" s="37"/>
      <c r="H358" s="2"/>
      <c r="I358" s="38">
        <f t="shared" si="76"/>
        <v>0</v>
      </c>
      <c r="J358" s="2">
        <f t="shared" si="74"/>
        <v>0</v>
      </c>
      <c r="K358" s="2"/>
      <c r="L358" s="2"/>
      <c r="M358" s="2"/>
      <c r="N358" s="39"/>
      <c r="O358" s="40">
        <f t="shared" si="83"/>
        <v>0</v>
      </c>
      <c r="P358" s="2"/>
      <c r="Q358" s="47"/>
      <c r="R358" s="41" t="s">
        <v>23</v>
      </c>
      <c r="S358" s="41" t="s">
        <v>17</v>
      </c>
      <c r="T358" s="42">
        <f t="shared" si="75"/>
        <v>0</v>
      </c>
      <c r="U358" s="41">
        <f t="shared" si="77"/>
        <v>0</v>
      </c>
      <c r="W358" s="21"/>
      <c r="X358" s="21"/>
      <c r="Y358" s="21"/>
      <c r="Z358" s="21"/>
      <c r="AA358" s="21"/>
      <c r="AB358" s="21"/>
      <c r="AC358" s="21"/>
      <c r="AD358" s="21">
        <f ca="1">IF(ISERROR(COUNTIF(OFFSET('[1]Лист1'!$H$12:$H$20,-10,0),B358&amp;C358&amp;D358)),0,COUNTIF(OFFSET('[1]Лист1'!$H$12:$H$20,-10,0),B358&amp;C358&amp;D358))</f>
        <v>0</v>
      </c>
      <c r="AE358" s="21">
        <f ca="1">IF(ISERROR(INDEX(OFFSET('[1]Лист1'!$A$22:$F$178,-20,0),MATCH(E358&amp;S358,'[1]Лист1'!$D$2:$D$178,0),5+AD358)),0,INDEX(OFFSET('[1]Лист1'!$A$22:$F$178,-20,0),MATCH(E358&amp;S358,'[1]Лист1'!$D$2:$D$178,0),5+AD358))</f>
        <v>0</v>
      </c>
      <c r="AF358" s="21"/>
      <c r="AG358" s="21"/>
      <c r="AH358" s="21"/>
      <c r="AI358" s="21"/>
    </row>
    <row r="359" spans="1:35" s="42" customFormat="1" ht="14.25" outlineLevel="1">
      <c r="A359" s="47"/>
      <c r="B359" s="72">
        <f t="shared" si="78"/>
      </c>
      <c r="C359" s="73">
        <f t="shared" si="79"/>
      </c>
      <c r="D359" s="74">
        <f t="shared" si="80"/>
      </c>
      <c r="E359" s="48">
        <f t="shared" si="81"/>
        <v>0</v>
      </c>
      <c r="F359" s="49">
        <f t="shared" si="82"/>
        <v>0</v>
      </c>
      <c r="G359" s="37"/>
      <c r="H359" s="2"/>
      <c r="I359" s="38">
        <f t="shared" si="76"/>
        <v>0</v>
      </c>
      <c r="J359" s="2">
        <f t="shared" si="74"/>
        <v>0</v>
      </c>
      <c r="K359" s="2"/>
      <c r="L359" s="2"/>
      <c r="M359" s="2"/>
      <c r="N359" s="39"/>
      <c r="O359" s="40">
        <f t="shared" si="83"/>
        <v>0</v>
      </c>
      <c r="P359" s="2"/>
      <c r="Q359" s="47"/>
      <c r="R359" s="41" t="s">
        <v>23</v>
      </c>
      <c r="S359" s="41" t="s">
        <v>17</v>
      </c>
      <c r="T359" s="42">
        <f t="shared" si="75"/>
        <v>0</v>
      </c>
      <c r="U359" s="41">
        <f t="shared" si="77"/>
        <v>0</v>
      </c>
      <c r="W359" s="21"/>
      <c r="X359" s="21"/>
      <c r="Y359" s="21"/>
      <c r="Z359" s="21"/>
      <c r="AA359" s="21"/>
      <c r="AB359" s="21"/>
      <c r="AC359" s="21"/>
      <c r="AD359" s="21">
        <f ca="1">IF(ISERROR(COUNTIF(OFFSET('[1]Лист1'!$H$12:$H$20,-10,0),B359&amp;C359&amp;D359)),0,COUNTIF(OFFSET('[1]Лист1'!$H$12:$H$20,-10,0),B359&amp;C359&amp;D359))</f>
        <v>0</v>
      </c>
      <c r="AE359" s="21">
        <f ca="1">IF(ISERROR(INDEX(OFFSET('[1]Лист1'!$A$22:$F$178,-20,0),MATCH(E359&amp;S359,'[1]Лист1'!$D$2:$D$178,0),5+AD359)),0,INDEX(OFFSET('[1]Лист1'!$A$22:$F$178,-20,0),MATCH(E359&amp;S359,'[1]Лист1'!$D$2:$D$178,0),5+AD359))</f>
        <v>0</v>
      </c>
      <c r="AF359" s="21"/>
      <c r="AG359" s="21"/>
      <c r="AH359" s="21"/>
      <c r="AI359" s="21"/>
    </row>
    <row r="360" spans="1:35" s="42" customFormat="1" ht="14.25" outlineLevel="1">
      <c r="A360" s="47"/>
      <c r="B360" s="72">
        <f t="shared" si="78"/>
      </c>
      <c r="C360" s="73">
        <f t="shared" si="79"/>
      </c>
      <c r="D360" s="74">
        <f t="shared" si="80"/>
      </c>
      <c r="E360" s="48">
        <f t="shared" si="81"/>
        <v>0</v>
      </c>
      <c r="F360" s="49">
        <f t="shared" si="82"/>
        <v>0</v>
      </c>
      <c r="G360" s="37"/>
      <c r="H360" s="2"/>
      <c r="I360" s="38">
        <f t="shared" si="76"/>
        <v>0</v>
      </c>
      <c r="J360" s="2">
        <f t="shared" si="74"/>
        <v>0</v>
      </c>
      <c r="K360" s="2"/>
      <c r="L360" s="2"/>
      <c r="M360" s="2"/>
      <c r="N360" s="39"/>
      <c r="O360" s="40">
        <f t="shared" si="83"/>
        <v>0</v>
      </c>
      <c r="P360" s="2"/>
      <c r="Q360" s="47"/>
      <c r="R360" s="41" t="s">
        <v>23</v>
      </c>
      <c r="S360" s="41" t="s">
        <v>17</v>
      </c>
      <c r="T360" s="42">
        <f t="shared" si="75"/>
        <v>0</v>
      </c>
      <c r="U360" s="41">
        <f t="shared" si="77"/>
        <v>0</v>
      </c>
      <c r="W360" s="21"/>
      <c r="X360" s="21"/>
      <c r="Y360" s="21"/>
      <c r="Z360" s="21"/>
      <c r="AA360" s="21"/>
      <c r="AB360" s="21"/>
      <c r="AC360" s="21"/>
      <c r="AD360" s="21">
        <f ca="1">IF(ISERROR(COUNTIF(OFFSET('[1]Лист1'!$H$12:$H$20,-10,0),B360&amp;C360&amp;D360)),0,COUNTIF(OFFSET('[1]Лист1'!$H$12:$H$20,-10,0),B360&amp;C360&amp;D360))</f>
        <v>0</v>
      </c>
      <c r="AE360" s="21">
        <f ca="1">IF(ISERROR(INDEX(OFFSET('[1]Лист1'!$A$22:$F$178,-20,0),MATCH(E360&amp;S360,'[1]Лист1'!$D$2:$D$178,0),5+AD360)),0,INDEX(OFFSET('[1]Лист1'!$A$22:$F$178,-20,0),MATCH(E360&amp;S360,'[1]Лист1'!$D$2:$D$178,0),5+AD360))</f>
        <v>0</v>
      </c>
      <c r="AF360" s="21"/>
      <c r="AG360" s="21"/>
      <c r="AH360" s="21"/>
      <c r="AI360" s="21"/>
    </row>
    <row r="361" spans="1:35" s="42" customFormat="1" ht="14.25" outlineLevel="1">
      <c r="A361" s="47"/>
      <c r="B361" s="72">
        <f t="shared" si="78"/>
      </c>
      <c r="C361" s="73">
        <f t="shared" si="79"/>
      </c>
      <c r="D361" s="74">
        <f t="shared" si="80"/>
      </c>
      <c r="E361" s="48">
        <f t="shared" si="81"/>
        <v>0</v>
      </c>
      <c r="F361" s="49">
        <f t="shared" si="82"/>
        <v>0</v>
      </c>
      <c r="G361" s="37"/>
      <c r="H361" s="2"/>
      <c r="I361" s="38">
        <f t="shared" si="76"/>
        <v>0</v>
      </c>
      <c r="J361" s="2">
        <f t="shared" si="74"/>
        <v>0</v>
      </c>
      <c r="K361" s="2"/>
      <c r="L361" s="2"/>
      <c r="M361" s="2"/>
      <c r="N361" s="39"/>
      <c r="O361" s="40">
        <f t="shared" si="83"/>
        <v>0</v>
      </c>
      <c r="P361" s="2"/>
      <c r="Q361" s="47"/>
      <c r="R361" s="41" t="s">
        <v>23</v>
      </c>
      <c r="S361" s="41" t="s">
        <v>17</v>
      </c>
      <c r="T361" s="42">
        <f t="shared" si="75"/>
        <v>0</v>
      </c>
      <c r="U361" s="41">
        <f t="shared" si="77"/>
        <v>0</v>
      </c>
      <c r="W361" s="21"/>
      <c r="X361" s="21"/>
      <c r="Y361" s="21"/>
      <c r="Z361" s="21"/>
      <c r="AA361" s="21"/>
      <c r="AB361" s="21"/>
      <c r="AC361" s="21"/>
      <c r="AD361" s="21">
        <f ca="1">IF(ISERROR(COUNTIF(OFFSET('[1]Лист1'!$H$12:$H$20,-10,0),B361&amp;C361&amp;D361)),0,COUNTIF(OFFSET('[1]Лист1'!$H$12:$H$20,-10,0),B361&amp;C361&amp;D361))</f>
        <v>0</v>
      </c>
      <c r="AE361" s="21">
        <f ca="1">IF(ISERROR(INDEX(OFFSET('[1]Лист1'!$A$22:$F$178,-20,0),MATCH(E361&amp;S361,'[1]Лист1'!$D$2:$D$178,0),5+AD361)),0,INDEX(OFFSET('[1]Лист1'!$A$22:$F$178,-20,0),MATCH(E361&amp;S361,'[1]Лист1'!$D$2:$D$178,0),5+AD361))</f>
        <v>0</v>
      </c>
      <c r="AF361" s="21"/>
      <c r="AG361" s="21"/>
      <c r="AH361" s="21"/>
      <c r="AI361" s="21"/>
    </row>
    <row r="362" spans="1:35" s="42" customFormat="1" ht="14.25" outlineLevel="1">
      <c r="A362" s="47"/>
      <c r="B362" s="72">
        <f t="shared" si="78"/>
      </c>
      <c r="C362" s="73">
        <f t="shared" si="79"/>
      </c>
      <c r="D362" s="74">
        <f t="shared" si="80"/>
      </c>
      <c r="E362" s="48">
        <f t="shared" si="81"/>
        <v>0</v>
      </c>
      <c r="F362" s="49">
        <f t="shared" si="82"/>
        <v>0</v>
      </c>
      <c r="G362" s="37"/>
      <c r="H362" s="2"/>
      <c r="I362" s="38">
        <f t="shared" si="76"/>
        <v>0</v>
      </c>
      <c r="J362" s="2">
        <f t="shared" si="74"/>
        <v>0</v>
      </c>
      <c r="K362" s="2"/>
      <c r="L362" s="2"/>
      <c r="M362" s="2"/>
      <c r="N362" s="39"/>
      <c r="O362" s="40">
        <f t="shared" si="83"/>
        <v>0</v>
      </c>
      <c r="P362" s="2"/>
      <c r="Q362" s="47"/>
      <c r="R362" s="41" t="s">
        <v>23</v>
      </c>
      <c r="S362" s="41" t="s">
        <v>17</v>
      </c>
      <c r="T362" s="42">
        <f t="shared" si="75"/>
        <v>0</v>
      </c>
      <c r="U362" s="41">
        <f t="shared" si="77"/>
        <v>0</v>
      </c>
      <c r="W362" s="21"/>
      <c r="X362" s="21"/>
      <c r="Y362" s="21"/>
      <c r="Z362" s="21"/>
      <c r="AA362" s="21"/>
      <c r="AB362" s="21"/>
      <c r="AC362" s="21"/>
      <c r="AD362" s="21">
        <f ca="1">IF(ISERROR(COUNTIF(OFFSET('[1]Лист1'!$H$12:$H$20,-10,0),B362&amp;C362&amp;D362)),0,COUNTIF(OFFSET('[1]Лист1'!$H$12:$H$20,-10,0),B362&amp;C362&amp;D362))</f>
        <v>0</v>
      </c>
      <c r="AE362" s="21">
        <f ca="1">IF(ISERROR(INDEX(OFFSET('[1]Лист1'!$A$22:$F$178,-20,0),MATCH(E362&amp;S362,'[1]Лист1'!$D$2:$D$178,0),5+AD362)),0,INDEX(OFFSET('[1]Лист1'!$A$22:$F$178,-20,0),MATCH(E362&amp;S362,'[1]Лист1'!$D$2:$D$178,0),5+AD362))</f>
        <v>0</v>
      </c>
      <c r="AF362" s="21"/>
      <c r="AG362" s="21"/>
      <c r="AH362" s="21"/>
      <c r="AI362" s="21"/>
    </row>
    <row r="363" spans="1:35" s="42" customFormat="1" ht="14.25" outlineLevel="1">
      <c r="A363" s="47"/>
      <c r="B363" s="72">
        <f t="shared" si="78"/>
      </c>
      <c r="C363" s="73">
        <f t="shared" si="79"/>
      </c>
      <c r="D363" s="74">
        <f t="shared" si="80"/>
      </c>
      <c r="E363" s="48">
        <f t="shared" si="81"/>
        <v>0</v>
      </c>
      <c r="F363" s="49">
        <f t="shared" si="82"/>
        <v>0</v>
      </c>
      <c r="G363" s="37"/>
      <c r="H363" s="2"/>
      <c r="I363" s="38">
        <f t="shared" si="76"/>
        <v>0</v>
      </c>
      <c r="J363" s="2">
        <f t="shared" si="74"/>
        <v>0</v>
      </c>
      <c r="K363" s="2"/>
      <c r="L363" s="2"/>
      <c r="M363" s="2"/>
      <c r="N363" s="39"/>
      <c r="O363" s="40">
        <f t="shared" si="83"/>
        <v>0</v>
      </c>
      <c r="P363" s="2"/>
      <c r="Q363" s="47"/>
      <c r="R363" s="41" t="s">
        <v>23</v>
      </c>
      <c r="S363" s="41" t="s">
        <v>17</v>
      </c>
      <c r="T363" s="42">
        <f t="shared" si="75"/>
        <v>0</v>
      </c>
      <c r="U363" s="41">
        <f t="shared" si="77"/>
        <v>0</v>
      </c>
      <c r="W363" s="21"/>
      <c r="X363" s="21"/>
      <c r="Y363" s="21"/>
      <c r="Z363" s="21"/>
      <c r="AA363" s="21"/>
      <c r="AB363" s="21"/>
      <c r="AC363" s="21"/>
      <c r="AD363" s="21">
        <f ca="1">IF(ISERROR(COUNTIF(OFFSET('[1]Лист1'!$H$12:$H$20,-10,0),B363&amp;C363&amp;D363)),0,COUNTIF(OFFSET('[1]Лист1'!$H$12:$H$20,-10,0),B363&amp;C363&amp;D363))</f>
        <v>0</v>
      </c>
      <c r="AE363" s="21">
        <f ca="1">IF(ISERROR(INDEX(OFFSET('[1]Лист1'!$A$22:$F$178,-20,0),MATCH(E363&amp;S363,'[1]Лист1'!$D$2:$D$178,0),5+AD363)),0,INDEX(OFFSET('[1]Лист1'!$A$22:$F$178,-20,0),MATCH(E363&amp;S363,'[1]Лист1'!$D$2:$D$178,0),5+AD363))</f>
        <v>0</v>
      </c>
      <c r="AF363" s="21"/>
      <c r="AG363" s="21"/>
      <c r="AH363" s="21"/>
      <c r="AI363" s="21"/>
    </row>
    <row r="364" spans="1:31" s="42" customFormat="1" ht="14.25" outlineLevel="1">
      <c r="A364" s="47"/>
      <c r="B364" s="72">
        <f t="shared" si="78"/>
      </c>
      <c r="C364" s="73">
        <f t="shared" si="79"/>
      </c>
      <c r="D364" s="74">
        <f t="shared" si="80"/>
      </c>
      <c r="E364" s="48">
        <f t="shared" si="81"/>
        <v>0</v>
      </c>
      <c r="F364" s="49">
        <f t="shared" si="82"/>
        <v>0</v>
      </c>
      <c r="G364" s="37"/>
      <c r="H364" s="2"/>
      <c r="I364" s="38">
        <f t="shared" si="76"/>
        <v>0</v>
      </c>
      <c r="J364" s="2">
        <f t="shared" si="74"/>
        <v>0</v>
      </c>
      <c r="K364" s="2"/>
      <c r="L364" s="2"/>
      <c r="M364" s="2"/>
      <c r="N364" s="39"/>
      <c r="O364" s="40">
        <f t="shared" si="83"/>
        <v>0</v>
      </c>
      <c r="P364" s="2"/>
      <c r="Q364" s="47"/>
      <c r="R364" s="41" t="s">
        <v>23</v>
      </c>
      <c r="S364" s="41" t="s">
        <v>17</v>
      </c>
      <c r="T364" s="42">
        <f t="shared" si="75"/>
        <v>0</v>
      </c>
      <c r="U364" s="41">
        <f t="shared" si="77"/>
        <v>0</v>
      </c>
      <c r="X364" s="21"/>
      <c r="Y364" s="21"/>
      <c r="Z364" s="21"/>
      <c r="AD364" s="42">
        <f ca="1">IF(ISERROR(COUNTIF(OFFSET('[1]Лист1'!$H$12:$H$20,-10,0),B364&amp;C364&amp;D364)),0,COUNTIF(OFFSET('[1]Лист1'!$H$12:$H$20,-10,0),B364&amp;C364&amp;D364))</f>
        <v>0</v>
      </c>
      <c r="AE364" s="21">
        <f ca="1">IF(ISERROR(INDEX(OFFSET('[1]Лист1'!$A$22:$F$178,-20,0),MATCH(E364&amp;S364,'[1]Лист1'!$D$2:$D$178,0),5+AD364)),0,INDEX(OFFSET('[1]Лист1'!$A$22:$F$178,-20,0),MATCH(E364&amp;S364,'[1]Лист1'!$D$2:$D$178,0),5+AD364))</f>
        <v>0</v>
      </c>
    </row>
    <row r="365" spans="1:31" s="42" customFormat="1" ht="14.25" outlineLevel="1">
      <c r="A365" s="47"/>
      <c r="B365" s="72">
        <f t="shared" si="78"/>
      </c>
      <c r="C365" s="73">
        <f t="shared" si="79"/>
      </c>
      <c r="D365" s="74">
        <f t="shared" si="80"/>
      </c>
      <c r="E365" s="48">
        <f t="shared" si="81"/>
        <v>0</v>
      </c>
      <c r="F365" s="49">
        <f t="shared" si="82"/>
        <v>0</v>
      </c>
      <c r="G365" s="37"/>
      <c r="H365" s="2"/>
      <c r="I365" s="38">
        <f t="shared" si="76"/>
        <v>0</v>
      </c>
      <c r="J365" s="2">
        <f t="shared" si="74"/>
        <v>0</v>
      </c>
      <c r="K365" s="2"/>
      <c r="L365" s="2"/>
      <c r="M365" s="2"/>
      <c r="N365" s="39"/>
      <c r="O365" s="40">
        <f t="shared" si="83"/>
        <v>0</v>
      </c>
      <c r="P365" s="2"/>
      <c r="Q365" s="47"/>
      <c r="R365" s="41" t="s">
        <v>23</v>
      </c>
      <c r="S365" s="41" t="s">
        <v>17</v>
      </c>
      <c r="T365" s="42">
        <f t="shared" si="75"/>
        <v>0</v>
      </c>
      <c r="U365" s="41">
        <f t="shared" si="77"/>
        <v>0</v>
      </c>
      <c r="X365" s="21"/>
      <c r="Y365" s="21"/>
      <c r="Z365" s="21"/>
      <c r="AD365" s="42">
        <f ca="1">IF(ISERROR(COUNTIF(OFFSET('[1]Лист1'!$H$12:$H$20,-10,0),B365&amp;C365&amp;D365)),0,COUNTIF(OFFSET('[1]Лист1'!$H$12:$H$20,-10,0),B365&amp;C365&amp;D365))</f>
        <v>0</v>
      </c>
      <c r="AE365" s="21">
        <f ca="1">IF(ISERROR(INDEX(OFFSET('[1]Лист1'!$A$22:$F$178,-20,0),MATCH(E365&amp;S365,'[1]Лист1'!$D$2:$D$178,0),5+AD365)),0,INDEX(OFFSET('[1]Лист1'!$A$22:$F$178,-20,0),MATCH(E365&amp;S365,'[1]Лист1'!$D$2:$D$178,0),5+AD365))</f>
        <v>0</v>
      </c>
    </row>
    <row r="366" spans="1:31" s="42" customFormat="1" ht="14.25" outlineLevel="1">
      <c r="A366" s="47"/>
      <c r="B366" s="72">
        <f t="shared" si="78"/>
      </c>
      <c r="C366" s="73">
        <f t="shared" si="79"/>
      </c>
      <c r="D366" s="74">
        <f t="shared" si="80"/>
      </c>
      <c r="E366" s="48">
        <f t="shared" si="81"/>
        <v>0</v>
      </c>
      <c r="F366" s="49">
        <f t="shared" si="82"/>
        <v>0</v>
      </c>
      <c r="G366" s="37"/>
      <c r="H366" s="2"/>
      <c r="I366" s="38">
        <f t="shared" si="76"/>
        <v>0</v>
      </c>
      <c r="J366" s="2">
        <f t="shared" si="74"/>
        <v>0</v>
      </c>
      <c r="K366" s="2"/>
      <c r="L366" s="2"/>
      <c r="M366" s="2"/>
      <c r="N366" s="39"/>
      <c r="O366" s="40">
        <f t="shared" si="83"/>
        <v>0</v>
      </c>
      <c r="P366" s="2"/>
      <c r="Q366" s="47"/>
      <c r="R366" s="41" t="s">
        <v>23</v>
      </c>
      <c r="S366" s="41" t="s">
        <v>17</v>
      </c>
      <c r="T366" s="42">
        <f t="shared" si="75"/>
        <v>0</v>
      </c>
      <c r="U366" s="41">
        <f t="shared" si="77"/>
        <v>0</v>
      </c>
      <c r="X366" s="21"/>
      <c r="Y366" s="21"/>
      <c r="Z366" s="21"/>
      <c r="AD366" s="42">
        <f ca="1">IF(ISERROR(COUNTIF(OFFSET('[1]Лист1'!$H$12:$H$20,-10,0),B366&amp;C366&amp;D366)),0,COUNTIF(OFFSET('[1]Лист1'!$H$12:$H$20,-10,0),B366&amp;C366&amp;D366))</f>
        <v>0</v>
      </c>
      <c r="AE366" s="21">
        <f ca="1">IF(ISERROR(INDEX(OFFSET('[1]Лист1'!$A$22:$F$178,-20,0),MATCH(E366&amp;S366,'[1]Лист1'!$D$2:$D$178,0),5+AD366)),0,INDEX(OFFSET('[1]Лист1'!$A$22:$F$178,-20,0),MATCH(E366&amp;S366,'[1]Лист1'!$D$2:$D$178,0),5+AD366))</f>
        <v>0</v>
      </c>
    </row>
    <row r="367" spans="1:31" s="42" customFormat="1" ht="14.25" outlineLevel="1">
      <c r="A367" s="47"/>
      <c r="B367" s="72">
        <f t="shared" si="78"/>
      </c>
      <c r="C367" s="73">
        <f t="shared" si="79"/>
      </c>
      <c r="D367" s="74">
        <f t="shared" si="80"/>
      </c>
      <c r="E367" s="48">
        <f t="shared" si="81"/>
        <v>0</v>
      </c>
      <c r="F367" s="49">
        <f t="shared" si="82"/>
        <v>0</v>
      </c>
      <c r="G367" s="37"/>
      <c r="H367" s="2"/>
      <c r="I367" s="38">
        <f t="shared" si="76"/>
        <v>0</v>
      </c>
      <c r="J367" s="2">
        <f t="shared" si="74"/>
        <v>0</v>
      </c>
      <c r="K367" s="2"/>
      <c r="L367" s="2"/>
      <c r="M367" s="2"/>
      <c r="N367" s="39"/>
      <c r="O367" s="40">
        <f t="shared" si="83"/>
        <v>0</v>
      </c>
      <c r="P367" s="2"/>
      <c r="Q367" s="47"/>
      <c r="R367" s="41" t="s">
        <v>23</v>
      </c>
      <c r="S367" s="41" t="s">
        <v>17</v>
      </c>
      <c r="T367" s="42">
        <f t="shared" si="75"/>
        <v>0</v>
      </c>
      <c r="U367" s="41">
        <f t="shared" si="77"/>
        <v>0</v>
      </c>
      <c r="Z367" s="21"/>
      <c r="AD367" s="42">
        <f ca="1">IF(ISERROR(COUNTIF(OFFSET('[1]Лист1'!$H$12:$H$20,-10,0),B367&amp;C367&amp;D367)),0,COUNTIF(OFFSET('[1]Лист1'!$H$12:$H$20,-10,0),B367&amp;C367&amp;D367))</f>
        <v>0</v>
      </c>
      <c r="AE367" s="21">
        <f ca="1">IF(ISERROR(INDEX(OFFSET('[1]Лист1'!$A$22:$F$178,-20,0),MATCH(E367&amp;S367,'[1]Лист1'!$D$2:$D$178,0),5+AD367)),0,INDEX(OFFSET('[1]Лист1'!$A$22:$F$178,-20,0),MATCH(E367&amp;S367,'[1]Лист1'!$D$2:$D$178,0),5+AD367))</f>
        <v>0</v>
      </c>
    </row>
    <row r="368" spans="1:31" s="42" customFormat="1" ht="14.25" outlineLevel="1">
      <c r="A368" s="47"/>
      <c r="B368" s="72">
        <f t="shared" si="78"/>
      </c>
      <c r="C368" s="73">
        <f t="shared" si="79"/>
      </c>
      <c r="D368" s="74">
        <f t="shared" si="80"/>
      </c>
      <c r="E368" s="48">
        <f t="shared" si="81"/>
        <v>0</v>
      </c>
      <c r="F368" s="49">
        <f t="shared" si="82"/>
        <v>0</v>
      </c>
      <c r="G368" s="37"/>
      <c r="H368" s="2"/>
      <c r="I368" s="38">
        <f t="shared" si="76"/>
        <v>0</v>
      </c>
      <c r="J368" s="2">
        <f t="shared" si="74"/>
        <v>0</v>
      </c>
      <c r="K368" s="2"/>
      <c r="L368" s="2"/>
      <c r="M368" s="2"/>
      <c r="N368" s="39"/>
      <c r="O368" s="40">
        <f t="shared" si="83"/>
        <v>0</v>
      </c>
      <c r="P368" s="2"/>
      <c r="Q368" s="47"/>
      <c r="R368" s="41" t="s">
        <v>23</v>
      </c>
      <c r="S368" s="41" t="s">
        <v>17</v>
      </c>
      <c r="T368" s="42">
        <f t="shared" si="75"/>
        <v>0</v>
      </c>
      <c r="U368" s="41">
        <f t="shared" si="77"/>
        <v>0</v>
      </c>
      <c r="Z368" s="21"/>
      <c r="AD368" s="42">
        <f ca="1">IF(ISERROR(COUNTIF(OFFSET('[1]Лист1'!$H$12:$H$20,-10,0),B368&amp;C368&amp;D368)),0,COUNTIF(OFFSET('[1]Лист1'!$H$12:$H$20,-10,0),B368&amp;C368&amp;D368))</f>
        <v>0</v>
      </c>
      <c r="AE368" s="21">
        <f ca="1">IF(ISERROR(INDEX(OFFSET('[1]Лист1'!$A$22:$F$178,-20,0),MATCH(E368&amp;S368,'[1]Лист1'!$D$2:$D$178,0),5+AD368)),0,INDEX(OFFSET('[1]Лист1'!$A$22:$F$178,-20,0),MATCH(E368&amp;S368,'[1]Лист1'!$D$2:$D$178,0),5+AD368))</f>
        <v>0</v>
      </c>
    </row>
    <row r="369" spans="1:31" s="42" customFormat="1" ht="14.25" outlineLevel="1">
      <c r="A369" s="47"/>
      <c r="B369" s="72">
        <f t="shared" si="78"/>
      </c>
      <c r="C369" s="73">
        <f t="shared" si="79"/>
      </c>
      <c r="D369" s="74">
        <f t="shared" si="80"/>
      </c>
      <c r="E369" s="48">
        <f t="shared" si="81"/>
        <v>0</v>
      </c>
      <c r="F369" s="49">
        <f t="shared" si="82"/>
        <v>0</v>
      </c>
      <c r="G369" s="37"/>
      <c r="H369" s="2"/>
      <c r="I369" s="38">
        <f t="shared" si="76"/>
        <v>0</v>
      </c>
      <c r="J369" s="2">
        <f t="shared" si="74"/>
        <v>0</v>
      </c>
      <c r="K369" s="2"/>
      <c r="L369" s="2"/>
      <c r="M369" s="2"/>
      <c r="N369" s="39"/>
      <c r="O369" s="40">
        <f t="shared" si="83"/>
        <v>0</v>
      </c>
      <c r="P369" s="2"/>
      <c r="Q369" s="47"/>
      <c r="R369" s="41" t="s">
        <v>23</v>
      </c>
      <c r="S369" s="41" t="s">
        <v>17</v>
      </c>
      <c r="T369" s="42">
        <f t="shared" si="75"/>
        <v>0</v>
      </c>
      <c r="U369" s="41">
        <f t="shared" si="77"/>
        <v>0</v>
      </c>
      <c r="Z369" s="21"/>
      <c r="AD369" s="42">
        <f ca="1">IF(ISERROR(COUNTIF(OFFSET('[1]Лист1'!$H$12:$H$20,-10,0),B369&amp;C369&amp;D369)),0,COUNTIF(OFFSET('[1]Лист1'!$H$12:$H$20,-10,0),B369&amp;C369&amp;D369))</f>
        <v>0</v>
      </c>
      <c r="AE369" s="21">
        <f ca="1">IF(ISERROR(INDEX(OFFSET('[1]Лист1'!$A$22:$F$178,-20,0),MATCH(E369&amp;S369,'[1]Лист1'!$D$2:$D$178,0),5+AD369)),0,INDEX(OFFSET('[1]Лист1'!$A$22:$F$178,-20,0),MATCH(E369&amp;S369,'[1]Лист1'!$D$2:$D$178,0),5+AD369))</f>
        <v>0</v>
      </c>
    </row>
    <row r="370" spans="1:31" s="42" customFormat="1" ht="14.25" outlineLevel="1">
      <c r="A370" s="47"/>
      <c r="B370" s="72">
        <f t="shared" si="78"/>
      </c>
      <c r="C370" s="73">
        <f t="shared" si="79"/>
      </c>
      <c r="D370" s="74">
        <f t="shared" si="80"/>
      </c>
      <c r="E370" s="48">
        <f t="shared" si="81"/>
        <v>0</v>
      </c>
      <c r="F370" s="49">
        <f t="shared" si="82"/>
        <v>0</v>
      </c>
      <c r="G370" s="37"/>
      <c r="H370" s="2"/>
      <c r="I370" s="38">
        <f t="shared" si="76"/>
        <v>0</v>
      </c>
      <c r="J370" s="2">
        <f t="shared" si="74"/>
        <v>0</v>
      </c>
      <c r="K370" s="2"/>
      <c r="L370" s="2"/>
      <c r="M370" s="2"/>
      <c r="N370" s="39"/>
      <c r="O370" s="40">
        <f t="shared" si="83"/>
        <v>0</v>
      </c>
      <c r="P370" s="2"/>
      <c r="Q370" s="47"/>
      <c r="R370" s="41" t="s">
        <v>23</v>
      </c>
      <c r="S370" s="41" t="s">
        <v>17</v>
      </c>
      <c r="T370" s="42">
        <f t="shared" si="75"/>
        <v>0</v>
      </c>
      <c r="U370" s="41">
        <f t="shared" si="77"/>
        <v>0</v>
      </c>
      <c r="Z370" s="21"/>
      <c r="AD370" s="42">
        <f ca="1">IF(ISERROR(COUNTIF(OFFSET('[1]Лист1'!$H$12:$H$20,-10,0),B370&amp;C370&amp;D370)),0,COUNTIF(OFFSET('[1]Лист1'!$H$12:$H$20,-10,0),B370&amp;C370&amp;D370))</f>
        <v>0</v>
      </c>
      <c r="AE370" s="21">
        <f ca="1">IF(ISERROR(INDEX(OFFSET('[1]Лист1'!$A$22:$F$178,-20,0),MATCH(E370&amp;S370,'[1]Лист1'!$D$2:$D$178,0),5+AD370)),0,INDEX(OFFSET('[1]Лист1'!$A$22:$F$178,-20,0),MATCH(E370&amp;S370,'[1]Лист1'!$D$2:$D$178,0),5+AD370))</f>
        <v>0</v>
      </c>
    </row>
    <row r="371" spans="1:31" s="42" customFormat="1" ht="14.25" outlineLevel="1">
      <c r="A371" s="47"/>
      <c r="B371" s="72">
        <f t="shared" si="78"/>
      </c>
      <c r="C371" s="73">
        <f t="shared" si="79"/>
      </c>
      <c r="D371" s="74">
        <f t="shared" si="80"/>
      </c>
      <c r="E371" s="48">
        <f t="shared" si="81"/>
        <v>0</v>
      </c>
      <c r="F371" s="49">
        <f t="shared" si="82"/>
        <v>0</v>
      </c>
      <c r="G371" s="37"/>
      <c r="H371" s="2"/>
      <c r="I371" s="38">
        <f t="shared" si="76"/>
        <v>0</v>
      </c>
      <c r="J371" s="2">
        <f t="shared" si="74"/>
        <v>0</v>
      </c>
      <c r="K371" s="2"/>
      <c r="L371" s="2"/>
      <c r="M371" s="2"/>
      <c r="N371" s="39"/>
      <c r="O371" s="40">
        <f t="shared" si="83"/>
        <v>0</v>
      </c>
      <c r="P371" s="2"/>
      <c r="Q371" s="47"/>
      <c r="R371" s="41" t="s">
        <v>23</v>
      </c>
      <c r="S371" s="41" t="s">
        <v>17</v>
      </c>
      <c r="T371" s="42">
        <f t="shared" si="75"/>
        <v>0</v>
      </c>
      <c r="U371" s="41">
        <f t="shared" si="77"/>
        <v>0</v>
      </c>
      <c r="Z371" s="21"/>
      <c r="AD371" s="42">
        <f ca="1">IF(ISERROR(COUNTIF(OFFSET('[1]Лист1'!$H$12:$H$20,-10,0),B371&amp;C371&amp;D371)),0,COUNTIF(OFFSET('[1]Лист1'!$H$12:$H$20,-10,0),B371&amp;C371&amp;D371))</f>
        <v>0</v>
      </c>
      <c r="AE371" s="21">
        <f ca="1">IF(ISERROR(INDEX(OFFSET('[1]Лист1'!$A$22:$F$178,-20,0),MATCH(E371&amp;S371,'[1]Лист1'!$D$2:$D$178,0),5+AD371)),0,INDEX(OFFSET('[1]Лист1'!$A$22:$F$178,-20,0),MATCH(E371&amp;S371,'[1]Лист1'!$D$2:$D$178,0),5+AD371))</f>
        <v>0</v>
      </c>
    </row>
    <row r="372" spans="1:31" s="42" customFormat="1" ht="14.25" outlineLevel="1">
      <c r="A372" s="47"/>
      <c r="B372" s="72">
        <f t="shared" si="78"/>
      </c>
      <c r="C372" s="73">
        <f t="shared" si="79"/>
      </c>
      <c r="D372" s="74">
        <f t="shared" si="80"/>
      </c>
      <c r="E372" s="48">
        <f t="shared" si="81"/>
        <v>0</v>
      </c>
      <c r="F372" s="49">
        <f t="shared" si="82"/>
        <v>0</v>
      </c>
      <c r="G372" s="37"/>
      <c r="H372" s="2"/>
      <c r="I372" s="38">
        <f t="shared" si="76"/>
        <v>0</v>
      </c>
      <c r="J372" s="2">
        <f t="shared" si="74"/>
        <v>0</v>
      </c>
      <c r="K372" s="2"/>
      <c r="L372" s="2"/>
      <c r="M372" s="2"/>
      <c r="N372" s="39"/>
      <c r="O372" s="40">
        <f t="shared" si="83"/>
        <v>0</v>
      </c>
      <c r="P372" s="2"/>
      <c r="Q372" s="47"/>
      <c r="R372" s="41" t="s">
        <v>23</v>
      </c>
      <c r="S372" s="41" t="s">
        <v>17</v>
      </c>
      <c r="T372" s="42">
        <f t="shared" si="75"/>
        <v>0</v>
      </c>
      <c r="U372" s="41">
        <f t="shared" si="77"/>
        <v>0</v>
      </c>
      <c r="Z372" s="21"/>
      <c r="AD372" s="42">
        <f ca="1">IF(ISERROR(COUNTIF(OFFSET('[1]Лист1'!$H$12:$H$20,-10,0),B372&amp;C372&amp;D372)),0,COUNTIF(OFFSET('[1]Лист1'!$H$12:$H$20,-10,0),B372&amp;C372&amp;D372))</f>
        <v>0</v>
      </c>
      <c r="AE372" s="21">
        <f ca="1">IF(ISERROR(INDEX(OFFSET('[1]Лист1'!$A$22:$F$178,-20,0),MATCH(E372&amp;S372,'[1]Лист1'!$D$2:$D$178,0),5+AD372)),0,INDEX(OFFSET('[1]Лист1'!$A$22:$F$178,-20,0),MATCH(E372&amp;S372,'[1]Лист1'!$D$2:$D$178,0),5+AD372))</f>
        <v>0</v>
      </c>
    </row>
    <row r="373" spans="1:31" s="42" customFormat="1" ht="14.25" outlineLevel="1">
      <c r="A373" s="47"/>
      <c r="B373" s="72">
        <f t="shared" si="78"/>
      </c>
      <c r="C373" s="73">
        <f t="shared" si="79"/>
      </c>
      <c r="D373" s="74">
        <f t="shared" si="80"/>
      </c>
      <c r="E373" s="48">
        <f t="shared" si="81"/>
        <v>0</v>
      </c>
      <c r="F373" s="49">
        <f t="shared" si="82"/>
        <v>0</v>
      </c>
      <c r="G373" s="37"/>
      <c r="H373" s="2"/>
      <c r="I373" s="38">
        <f t="shared" si="76"/>
        <v>0</v>
      </c>
      <c r="J373" s="2">
        <f t="shared" si="74"/>
        <v>0</v>
      </c>
      <c r="K373" s="2"/>
      <c r="L373" s="2"/>
      <c r="M373" s="2"/>
      <c r="N373" s="39"/>
      <c r="O373" s="40">
        <f t="shared" si="83"/>
        <v>0</v>
      </c>
      <c r="P373" s="2"/>
      <c r="Q373" s="47"/>
      <c r="R373" s="41" t="s">
        <v>23</v>
      </c>
      <c r="S373" s="41" t="s">
        <v>17</v>
      </c>
      <c r="T373" s="42">
        <f t="shared" si="75"/>
        <v>0</v>
      </c>
      <c r="U373" s="41">
        <f t="shared" si="77"/>
        <v>0</v>
      </c>
      <c r="Z373" s="21"/>
      <c r="AD373" s="42">
        <f ca="1">IF(ISERROR(COUNTIF(OFFSET('[1]Лист1'!$H$12:$H$20,-10,0),B373&amp;C373&amp;D373)),0,COUNTIF(OFFSET('[1]Лист1'!$H$12:$H$20,-10,0),B373&amp;C373&amp;D373))</f>
        <v>0</v>
      </c>
      <c r="AE373" s="21">
        <f ca="1">IF(ISERROR(INDEX(OFFSET('[1]Лист1'!$A$22:$F$178,-20,0),MATCH(E373&amp;S373,'[1]Лист1'!$D$2:$D$178,0),5+AD373)),0,INDEX(OFFSET('[1]Лист1'!$A$22:$F$178,-20,0),MATCH(E373&amp;S373,'[1]Лист1'!$D$2:$D$178,0),5+AD373))</f>
        <v>0</v>
      </c>
    </row>
    <row r="374" spans="1:31" s="42" customFormat="1" ht="14.25" outlineLevel="1">
      <c r="A374" s="47"/>
      <c r="B374" s="72">
        <f t="shared" si="78"/>
      </c>
      <c r="C374" s="73">
        <f t="shared" si="79"/>
      </c>
      <c r="D374" s="74">
        <f t="shared" si="80"/>
      </c>
      <c r="E374" s="48">
        <f t="shared" si="81"/>
        <v>0</v>
      </c>
      <c r="F374" s="49">
        <f t="shared" si="82"/>
        <v>0</v>
      </c>
      <c r="G374" s="37"/>
      <c r="H374" s="2"/>
      <c r="I374" s="38">
        <f t="shared" si="76"/>
        <v>0</v>
      </c>
      <c r="J374" s="2">
        <f t="shared" si="74"/>
        <v>0</v>
      </c>
      <c r="K374" s="2"/>
      <c r="L374" s="2"/>
      <c r="M374" s="2"/>
      <c r="N374" s="39"/>
      <c r="O374" s="40">
        <f t="shared" si="83"/>
        <v>0</v>
      </c>
      <c r="P374" s="2"/>
      <c r="Q374" s="47"/>
      <c r="R374" s="41" t="s">
        <v>23</v>
      </c>
      <c r="S374" s="41" t="s">
        <v>17</v>
      </c>
      <c r="T374" s="42">
        <f t="shared" si="75"/>
        <v>0</v>
      </c>
      <c r="U374" s="41">
        <f t="shared" si="77"/>
        <v>0</v>
      </c>
      <c r="Z374" s="21"/>
      <c r="AD374" s="42">
        <f ca="1">IF(ISERROR(COUNTIF(OFFSET('[1]Лист1'!$H$12:$H$20,-10,0),B374&amp;C374&amp;D374)),0,COUNTIF(OFFSET('[1]Лист1'!$H$12:$H$20,-10,0),B374&amp;C374&amp;D374))</f>
        <v>0</v>
      </c>
      <c r="AE374" s="21">
        <f ca="1">IF(ISERROR(INDEX(OFFSET('[1]Лист1'!$A$22:$F$178,-20,0),MATCH(E374&amp;S374,'[1]Лист1'!$D$2:$D$178,0),5+AD374)),0,INDEX(OFFSET('[1]Лист1'!$A$22:$F$178,-20,0),MATCH(E374&amp;S374,'[1]Лист1'!$D$2:$D$178,0),5+AD374))</f>
        <v>0</v>
      </c>
    </row>
    <row r="375" spans="1:31" s="42" customFormat="1" ht="14.25" outlineLevel="1">
      <c r="A375" s="47"/>
      <c r="B375" s="72">
        <f t="shared" si="78"/>
      </c>
      <c r="C375" s="73">
        <f t="shared" si="79"/>
      </c>
      <c r="D375" s="74">
        <f t="shared" si="80"/>
      </c>
      <c r="E375" s="48">
        <f t="shared" si="81"/>
        <v>0</v>
      </c>
      <c r="F375" s="49">
        <f t="shared" si="82"/>
        <v>0</v>
      </c>
      <c r="G375" s="37"/>
      <c r="H375" s="2"/>
      <c r="I375" s="38">
        <f t="shared" si="76"/>
        <v>0</v>
      </c>
      <c r="J375" s="2">
        <f t="shared" si="74"/>
        <v>0</v>
      </c>
      <c r="K375" s="2"/>
      <c r="L375" s="2"/>
      <c r="M375" s="2"/>
      <c r="N375" s="39"/>
      <c r="O375" s="40">
        <f t="shared" si="83"/>
        <v>0</v>
      </c>
      <c r="P375" s="2"/>
      <c r="Q375" s="47"/>
      <c r="R375" s="41" t="s">
        <v>23</v>
      </c>
      <c r="S375" s="41" t="s">
        <v>17</v>
      </c>
      <c r="T375" s="42">
        <f t="shared" si="75"/>
        <v>0</v>
      </c>
      <c r="U375" s="41">
        <f t="shared" si="77"/>
        <v>0</v>
      </c>
      <c r="Z375" s="21"/>
      <c r="AD375" s="42">
        <f ca="1">IF(ISERROR(COUNTIF(OFFSET('[1]Лист1'!$H$12:$H$20,-10,0),B375&amp;C375&amp;D375)),0,COUNTIF(OFFSET('[1]Лист1'!$H$12:$H$20,-10,0),B375&amp;C375&amp;D375))</f>
        <v>0</v>
      </c>
      <c r="AE375" s="21">
        <f ca="1">IF(ISERROR(INDEX(OFFSET('[1]Лист1'!$A$22:$F$178,-20,0),MATCH(E375&amp;S375,'[1]Лист1'!$D$2:$D$178,0),5+AD375)),0,INDEX(OFFSET('[1]Лист1'!$A$22:$F$178,-20,0),MATCH(E375&amp;S375,'[1]Лист1'!$D$2:$D$178,0),5+AD375))</f>
        <v>0</v>
      </c>
    </row>
    <row r="376" spans="1:31" s="42" customFormat="1" ht="14.25" outlineLevel="1">
      <c r="A376" s="47"/>
      <c r="B376" s="72">
        <f t="shared" si="78"/>
      </c>
      <c r="C376" s="73">
        <f t="shared" si="79"/>
      </c>
      <c r="D376" s="74">
        <f t="shared" si="80"/>
      </c>
      <c r="E376" s="48">
        <f t="shared" si="81"/>
        <v>0</v>
      </c>
      <c r="F376" s="49">
        <f t="shared" si="82"/>
        <v>0</v>
      </c>
      <c r="G376" s="37"/>
      <c r="H376" s="2"/>
      <c r="I376" s="38">
        <f t="shared" si="76"/>
        <v>0</v>
      </c>
      <c r="J376" s="2">
        <f aca="true" t="shared" si="84" ref="J376:J439">ROUND(H376*I376,2)</f>
        <v>0</v>
      </c>
      <c r="K376" s="2"/>
      <c r="L376" s="2"/>
      <c r="M376" s="2"/>
      <c r="N376" s="39"/>
      <c r="O376" s="40">
        <f t="shared" si="83"/>
        <v>0</v>
      </c>
      <c r="P376" s="2"/>
      <c r="Q376" s="47"/>
      <c r="R376" s="41" t="s">
        <v>23</v>
      </c>
      <c r="S376" s="41" t="s">
        <v>17</v>
      </c>
      <c r="T376" s="42">
        <f t="shared" si="75"/>
        <v>0</v>
      </c>
      <c r="U376" s="41">
        <f t="shared" si="77"/>
        <v>0</v>
      </c>
      <c r="AD376" s="42">
        <f ca="1">IF(ISERROR(COUNTIF(OFFSET('[1]Лист1'!$H$12:$H$20,-10,0),B376&amp;C376&amp;D376)),0,COUNTIF(OFFSET('[1]Лист1'!$H$12:$H$20,-10,0),B376&amp;C376&amp;D376))</f>
        <v>0</v>
      </c>
      <c r="AE376" s="21">
        <f ca="1">IF(ISERROR(INDEX(OFFSET('[1]Лист1'!$A$22:$F$178,-20,0),MATCH(E376&amp;S376,'[1]Лист1'!$D$2:$D$178,0),5+AD376)),0,INDEX(OFFSET('[1]Лист1'!$A$22:$F$178,-20,0),MATCH(E376&amp;S376,'[1]Лист1'!$D$2:$D$178,0),5+AD376))</f>
        <v>0</v>
      </c>
    </row>
    <row r="377" spans="1:31" s="42" customFormat="1" ht="14.25" outlineLevel="1">
      <c r="A377" s="47"/>
      <c r="B377" s="72">
        <f t="shared" si="78"/>
      </c>
      <c r="C377" s="73">
        <f t="shared" si="79"/>
      </c>
      <c r="D377" s="74">
        <f t="shared" si="80"/>
      </c>
      <c r="E377" s="48">
        <f t="shared" si="81"/>
        <v>0</v>
      </c>
      <c r="F377" s="49">
        <f t="shared" si="82"/>
        <v>0</v>
      </c>
      <c r="G377" s="37"/>
      <c r="H377" s="2"/>
      <c r="I377" s="38">
        <f t="shared" si="76"/>
        <v>0</v>
      </c>
      <c r="J377" s="2">
        <f t="shared" si="84"/>
        <v>0</v>
      </c>
      <c r="K377" s="2"/>
      <c r="L377" s="2"/>
      <c r="M377" s="2"/>
      <c r="N377" s="39"/>
      <c r="O377" s="40">
        <f t="shared" si="83"/>
        <v>0</v>
      </c>
      <c r="P377" s="2"/>
      <c r="Q377" s="47"/>
      <c r="R377" s="41" t="s">
        <v>23</v>
      </c>
      <c r="S377" s="41" t="s">
        <v>17</v>
      </c>
      <c r="T377" s="42">
        <f t="shared" si="75"/>
        <v>0</v>
      </c>
      <c r="U377" s="41">
        <f t="shared" si="77"/>
        <v>0</v>
      </c>
      <c r="AD377" s="42">
        <f ca="1">IF(ISERROR(COUNTIF(OFFSET('[1]Лист1'!$H$12:$H$20,-10,0),B377&amp;C377&amp;D377)),0,COUNTIF(OFFSET('[1]Лист1'!$H$12:$H$20,-10,0),B377&amp;C377&amp;D377))</f>
        <v>0</v>
      </c>
      <c r="AE377" s="21">
        <f ca="1">IF(ISERROR(INDEX(OFFSET('[1]Лист1'!$A$22:$F$178,-20,0),MATCH(E377&amp;S377,'[1]Лист1'!$D$2:$D$178,0),5+AD377)),0,INDEX(OFFSET('[1]Лист1'!$A$22:$F$178,-20,0),MATCH(E377&amp;S377,'[1]Лист1'!$D$2:$D$178,0),5+AD377))</f>
        <v>0</v>
      </c>
    </row>
    <row r="378" spans="1:31" s="42" customFormat="1" ht="14.25" outlineLevel="1">
      <c r="A378" s="47"/>
      <c r="B378" s="72">
        <f t="shared" si="78"/>
      </c>
      <c r="C378" s="73">
        <f t="shared" si="79"/>
      </c>
      <c r="D378" s="74">
        <f t="shared" si="80"/>
      </c>
      <c r="E378" s="48">
        <f t="shared" si="81"/>
        <v>0</v>
      </c>
      <c r="F378" s="49">
        <f t="shared" si="82"/>
        <v>0</v>
      </c>
      <c r="G378" s="37"/>
      <c r="H378" s="2"/>
      <c r="I378" s="38">
        <f t="shared" si="76"/>
        <v>0</v>
      </c>
      <c r="J378" s="2">
        <f t="shared" si="84"/>
        <v>0</v>
      </c>
      <c r="K378" s="2"/>
      <c r="L378" s="2"/>
      <c r="M378" s="2"/>
      <c r="N378" s="39"/>
      <c r="O378" s="40">
        <f t="shared" si="83"/>
        <v>0</v>
      </c>
      <c r="P378" s="2"/>
      <c r="Q378" s="47"/>
      <c r="R378" s="41" t="s">
        <v>23</v>
      </c>
      <c r="S378" s="41" t="s">
        <v>17</v>
      </c>
      <c r="T378" s="42">
        <f t="shared" si="75"/>
        <v>0</v>
      </c>
      <c r="U378" s="41">
        <f t="shared" si="77"/>
        <v>0</v>
      </c>
      <c r="AD378" s="42">
        <f ca="1">IF(ISERROR(COUNTIF(OFFSET('[1]Лист1'!$H$12:$H$20,-10,0),B378&amp;C378&amp;D378)),0,COUNTIF(OFFSET('[1]Лист1'!$H$12:$H$20,-10,0),B378&amp;C378&amp;D378))</f>
        <v>0</v>
      </c>
      <c r="AE378" s="21">
        <f ca="1">IF(ISERROR(INDEX(OFFSET('[1]Лист1'!$A$22:$F$178,-20,0),MATCH(E378&amp;S378,'[1]Лист1'!$D$2:$D$178,0),5+AD378)),0,INDEX(OFFSET('[1]Лист1'!$A$22:$F$178,-20,0),MATCH(E378&amp;S378,'[1]Лист1'!$D$2:$D$178,0),5+AD378))</f>
        <v>0</v>
      </c>
    </row>
    <row r="379" spans="1:31" s="42" customFormat="1" ht="14.25" outlineLevel="1">
      <c r="A379" s="47"/>
      <c r="B379" s="72">
        <f t="shared" si="78"/>
      </c>
      <c r="C379" s="73">
        <f t="shared" si="79"/>
      </c>
      <c r="D379" s="74">
        <f t="shared" si="80"/>
      </c>
      <c r="E379" s="48">
        <f t="shared" si="81"/>
        <v>0</v>
      </c>
      <c r="F379" s="49">
        <f t="shared" si="82"/>
        <v>0</v>
      </c>
      <c r="G379" s="37"/>
      <c r="H379" s="2"/>
      <c r="I379" s="38">
        <f t="shared" si="76"/>
        <v>0</v>
      </c>
      <c r="J379" s="2">
        <f t="shared" si="84"/>
        <v>0</v>
      </c>
      <c r="K379" s="2"/>
      <c r="L379" s="2"/>
      <c r="M379" s="2"/>
      <c r="N379" s="39"/>
      <c r="O379" s="40">
        <f t="shared" si="83"/>
        <v>0</v>
      </c>
      <c r="P379" s="2"/>
      <c r="Q379" s="47"/>
      <c r="R379" s="41" t="s">
        <v>23</v>
      </c>
      <c r="S379" s="41" t="s">
        <v>17</v>
      </c>
      <c r="T379" s="42">
        <f t="shared" si="75"/>
        <v>0</v>
      </c>
      <c r="U379" s="41">
        <f t="shared" si="77"/>
        <v>0</v>
      </c>
      <c r="AD379" s="42">
        <f ca="1">IF(ISERROR(COUNTIF(OFFSET('[1]Лист1'!$H$12:$H$20,-10,0),B379&amp;C379&amp;D379)),0,COUNTIF(OFFSET('[1]Лист1'!$H$12:$H$20,-10,0),B379&amp;C379&amp;D379))</f>
        <v>0</v>
      </c>
      <c r="AE379" s="21">
        <f ca="1">IF(ISERROR(INDEX(OFFSET('[1]Лист1'!$A$22:$F$178,-20,0),MATCH(E379&amp;S379,'[1]Лист1'!$D$2:$D$178,0),5+AD379)),0,INDEX(OFFSET('[1]Лист1'!$A$22:$F$178,-20,0),MATCH(E379&amp;S379,'[1]Лист1'!$D$2:$D$178,0),5+AD379))</f>
        <v>0</v>
      </c>
    </row>
    <row r="380" spans="1:31" s="42" customFormat="1" ht="14.25" outlineLevel="1">
      <c r="A380" s="47"/>
      <c r="B380" s="72">
        <f t="shared" si="78"/>
      </c>
      <c r="C380" s="73">
        <f t="shared" si="79"/>
      </c>
      <c r="D380" s="74">
        <f t="shared" si="80"/>
      </c>
      <c r="E380" s="48">
        <f t="shared" si="81"/>
        <v>0</v>
      </c>
      <c r="F380" s="49">
        <f t="shared" si="82"/>
        <v>0</v>
      </c>
      <c r="G380" s="37"/>
      <c r="H380" s="2"/>
      <c r="I380" s="38">
        <f t="shared" si="76"/>
        <v>0</v>
      </c>
      <c r="J380" s="2">
        <f t="shared" si="84"/>
        <v>0</v>
      </c>
      <c r="K380" s="2"/>
      <c r="L380" s="2"/>
      <c r="M380" s="2"/>
      <c r="N380" s="39"/>
      <c r="O380" s="40">
        <f t="shared" si="83"/>
        <v>0</v>
      </c>
      <c r="P380" s="2"/>
      <c r="Q380" s="47"/>
      <c r="R380" s="41" t="s">
        <v>23</v>
      </c>
      <c r="S380" s="41" t="s">
        <v>17</v>
      </c>
      <c r="T380" s="42">
        <f t="shared" si="75"/>
        <v>0</v>
      </c>
      <c r="U380" s="41">
        <f t="shared" si="77"/>
        <v>0</v>
      </c>
      <c r="AD380" s="42">
        <f ca="1">IF(ISERROR(COUNTIF(OFFSET('[1]Лист1'!$H$12:$H$20,-10,0),B380&amp;C380&amp;D380)),0,COUNTIF(OFFSET('[1]Лист1'!$H$12:$H$20,-10,0),B380&amp;C380&amp;D380))</f>
        <v>0</v>
      </c>
      <c r="AE380" s="21">
        <f ca="1">IF(ISERROR(INDEX(OFFSET('[1]Лист1'!$A$22:$F$178,-20,0),MATCH(E380&amp;S380,'[1]Лист1'!$D$2:$D$178,0),5+AD380)),0,INDEX(OFFSET('[1]Лист1'!$A$22:$F$178,-20,0),MATCH(E380&amp;S380,'[1]Лист1'!$D$2:$D$178,0),5+AD380))</f>
        <v>0</v>
      </c>
    </row>
    <row r="381" spans="1:31" s="42" customFormat="1" ht="14.25" outlineLevel="1">
      <c r="A381" s="47"/>
      <c r="B381" s="72">
        <f t="shared" si="78"/>
      </c>
      <c r="C381" s="73">
        <f t="shared" si="79"/>
      </c>
      <c r="D381" s="74">
        <f t="shared" si="80"/>
      </c>
      <c r="E381" s="48">
        <f t="shared" si="81"/>
        <v>0</v>
      </c>
      <c r="F381" s="49">
        <f t="shared" si="82"/>
        <v>0</v>
      </c>
      <c r="G381" s="37"/>
      <c r="H381" s="2"/>
      <c r="I381" s="38">
        <f t="shared" si="76"/>
        <v>0</v>
      </c>
      <c r="J381" s="2">
        <f t="shared" si="84"/>
        <v>0</v>
      </c>
      <c r="K381" s="2"/>
      <c r="L381" s="2"/>
      <c r="M381" s="2"/>
      <c r="N381" s="39"/>
      <c r="O381" s="40">
        <f t="shared" si="83"/>
        <v>0</v>
      </c>
      <c r="P381" s="2"/>
      <c r="Q381" s="47"/>
      <c r="R381" s="41" t="s">
        <v>23</v>
      </c>
      <c r="S381" s="41" t="s">
        <v>17</v>
      </c>
      <c r="T381" s="42">
        <f t="shared" si="75"/>
        <v>0</v>
      </c>
      <c r="U381" s="41">
        <f t="shared" si="77"/>
        <v>0</v>
      </c>
      <c r="AD381" s="42">
        <f ca="1">IF(ISERROR(COUNTIF(OFFSET('[1]Лист1'!$H$12:$H$20,-10,0),B381&amp;C381&amp;D381)),0,COUNTIF(OFFSET('[1]Лист1'!$H$12:$H$20,-10,0),B381&amp;C381&amp;D381))</f>
        <v>0</v>
      </c>
      <c r="AE381" s="21">
        <f ca="1">IF(ISERROR(INDEX(OFFSET('[1]Лист1'!$A$22:$F$178,-20,0),MATCH(E381&amp;S381,'[1]Лист1'!$D$2:$D$178,0),5+AD381)),0,INDEX(OFFSET('[1]Лист1'!$A$22:$F$178,-20,0),MATCH(E381&amp;S381,'[1]Лист1'!$D$2:$D$178,0),5+AD381))</f>
        <v>0</v>
      </c>
    </row>
    <row r="382" spans="1:31" s="42" customFormat="1" ht="15" outlineLevel="1" thickBot="1">
      <c r="A382" s="51"/>
      <c r="B382" s="75">
        <f t="shared" si="78"/>
      </c>
      <c r="C382" s="76">
        <f t="shared" si="79"/>
      </c>
      <c r="D382" s="77">
        <f t="shared" si="80"/>
      </c>
      <c r="E382" s="52">
        <f t="shared" si="81"/>
        <v>0</v>
      </c>
      <c r="F382" s="49">
        <f t="shared" si="82"/>
        <v>0</v>
      </c>
      <c r="G382" s="37"/>
      <c r="H382" s="2"/>
      <c r="I382" s="38">
        <f t="shared" si="76"/>
        <v>0</v>
      </c>
      <c r="J382" s="2">
        <f t="shared" si="84"/>
        <v>0</v>
      </c>
      <c r="K382" s="2"/>
      <c r="L382" s="2"/>
      <c r="M382" s="2"/>
      <c r="N382" s="39"/>
      <c r="O382" s="40">
        <f t="shared" si="83"/>
        <v>0</v>
      </c>
      <c r="P382" s="2"/>
      <c r="Q382" s="51"/>
      <c r="R382" s="41" t="s">
        <v>23</v>
      </c>
      <c r="S382" s="41" t="s">
        <v>17</v>
      </c>
      <c r="T382" s="42">
        <f t="shared" si="75"/>
        <v>0</v>
      </c>
      <c r="U382" s="41">
        <f t="shared" si="77"/>
        <v>0</v>
      </c>
      <c r="AD382" s="42">
        <f ca="1">IF(ISERROR(COUNTIF(OFFSET('[1]Лист1'!$H$12:$H$20,-10,0),B382&amp;C382&amp;D382)),0,COUNTIF(OFFSET('[1]Лист1'!$H$12:$H$20,-10,0),B382&amp;C382&amp;D382))</f>
        <v>0</v>
      </c>
      <c r="AE382" s="21">
        <f ca="1">IF(ISERROR(INDEX(OFFSET('[1]Лист1'!$A$22:$F$178,-20,0),MATCH(E382&amp;S382,'[1]Лист1'!$D$2:$D$178,0),5+AD382)),0,INDEX(OFFSET('[1]Лист1'!$A$22:$F$178,-20,0),MATCH(E382&amp;S382,'[1]Лист1'!$D$2:$D$178,0),5+AD382))</f>
        <v>0</v>
      </c>
    </row>
    <row r="383" spans="1:21" s="42" customFormat="1" ht="15" thickBot="1" thickTop="1">
      <c r="A383" s="54"/>
      <c r="B383" s="78" t="s">
        <v>43</v>
      </c>
      <c r="C383" s="79"/>
      <c r="D383" s="79"/>
      <c r="E383" s="55"/>
      <c r="F383" s="55"/>
      <c r="G383" s="55"/>
      <c r="H383" s="56">
        <f>SUM(H343:H382)</f>
        <v>0</v>
      </c>
      <c r="I383" s="57" t="s">
        <v>44</v>
      </c>
      <c r="J383" s="81">
        <f>SUM(J343:J382)</f>
        <v>0</v>
      </c>
      <c r="K383" s="56">
        <f>J383</f>
        <v>0</v>
      </c>
      <c r="L383" s="57" t="s">
        <v>45</v>
      </c>
      <c r="M383" s="2"/>
      <c r="N383" s="54"/>
      <c r="O383" s="57"/>
      <c r="P383" s="2"/>
      <c r="Q383" s="2"/>
      <c r="R383" s="18"/>
      <c r="S383" s="26"/>
      <c r="T383" s="42">
        <f t="shared" si="75"/>
        <v>0</v>
      </c>
      <c r="U383" s="41"/>
    </row>
    <row r="384" spans="1:35" s="42" customFormat="1" ht="14.25" customHeight="1" thickTop="1">
      <c r="A384" s="36">
        <f>A343+1</f>
        <v>10</v>
      </c>
      <c r="B384" s="69"/>
      <c r="C384" s="70"/>
      <c r="D384" s="71"/>
      <c r="E384" s="36"/>
      <c r="F384" s="34"/>
      <c r="G384" s="37"/>
      <c r="H384" s="2"/>
      <c r="I384" s="38">
        <f aca="true" t="shared" si="85" ref="I384:I423">AE384</f>
        <v>0</v>
      </c>
      <c r="J384" s="83">
        <f>ROUND(H384*I384,2)</f>
        <v>0</v>
      </c>
      <c r="K384" s="2"/>
      <c r="L384" s="2"/>
      <c r="M384" s="1"/>
      <c r="N384" s="39"/>
      <c r="O384" s="40">
        <f>(H384&lt;=8)*(N384+TIME(0,H384*40,0))</f>
        <v>0</v>
      </c>
      <c r="P384" s="1"/>
      <c r="Q384" s="36"/>
      <c r="R384" s="41" t="s">
        <v>23</v>
      </c>
      <c r="S384" s="41" t="s">
        <v>17</v>
      </c>
      <c r="T384" s="42">
        <f t="shared" si="75"/>
        <v>0</v>
      </c>
      <c r="U384" s="41">
        <f aca="true" t="shared" si="86" ref="U384:U423">$U$14</f>
        <v>0</v>
      </c>
      <c r="W384" s="21"/>
      <c r="AA384" s="21"/>
      <c r="AB384" s="21"/>
      <c r="AC384" s="21"/>
      <c r="AD384" s="21">
        <f ca="1">IF(ISERROR(COUNTIF(OFFSET('[1]Лист1'!$H$12:$H$20,-10,0),B384&amp;C384&amp;D384)),0,COUNTIF(OFFSET('[1]Лист1'!$H$12:$H$20,-10,0),B384&amp;C384&amp;D384))</f>
        <v>0</v>
      </c>
      <c r="AE384" s="21">
        <f ca="1">IF(ISERROR(INDEX(OFFSET('[1]Лист1'!$A$22:$F$178,-20,0),MATCH(E384&amp;S384,'[1]Лист1'!$D$2:$D$178,0),5+AD384)),0,INDEX(OFFSET('[1]Лист1'!$A$22:$F$178,-20,0),MATCH(E384&amp;S384,'[1]Лист1'!$D$2:$D$178,0),5+AD384))</f>
        <v>0</v>
      </c>
      <c r="AF384" s="21"/>
      <c r="AG384" s="21"/>
      <c r="AH384" s="21"/>
      <c r="AI384" s="21"/>
    </row>
    <row r="385" spans="1:35" s="42" customFormat="1" ht="14.25" outlineLevel="1">
      <c r="A385" s="47"/>
      <c r="B385" s="72">
        <f aca="true" t="shared" si="87" ref="B385:B423">IF(B384="","",B384)</f>
      </c>
      <c r="C385" s="73">
        <f aca="true" t="shared" si="88" ref="C385:C423">IF(C384="","",C384)</f>
      </c>
      <c r="D385" s="74">
        <f aca="true" t="shared" si="89" ref="D385:D423">IF(D384="","",D384)</f>
      </c>
      <c r="E385" s="48">
        <f aca="true" t="shared" si="90" ref="E385:E423">E384</f>
        <v>0</v>
      </c>
      <c r="F385" s="49">
        <f aca="true" t="shared" si="91" ref="F385:F423">F384</f>
        <v>0</v>
      </c>
      <c r="G385" s="37"/>
      <c r="H385" s="2"/>
      <c r="I385" s="38">
        <f t="shared" si="85"/>
        <v>0</v>
      </c>
      <c r="J385" s="83">
        <f t="shared" si="84"/>
        <v>0</v>
      </c>
      <c r="K385" s="2"/>
      <c r="L385" s="2"/>
      <c r="M385" s="2"/>
      <c r="N385" s="39"/>
      <c r="O385" s="40">
        <f aca="true" t="shared" si="92" ref="O385:O423">(H385&lt;=8)*(N385+TIME(0,H385*40,0))</f>
        <v>0</v>
      </c>
      <c r="P385" s="2"/>
      <c r="Q385" s="47"/>
      <c r="R385" s="41" t="s">
        <v>23</v>
      </c>
      <c r="S385" s="41" t="s">
        <v>17</v>
      </c>
      <c r="T385" s="42">
        <f t="shared" si="75"/>
        <v>0</v>
      </c>
      <c r="U385" s="41">
        <f t="shared" si="86"/>
        <v>0</v>
      </c>
      <c r="W385" s="21"/>
      <c r="AA385" s="21"/>
      <c r="AB385" s="21"/>
      <c r="AC385" s="21"/>
      <c r="AD385" s="21">
        <f ca="1">IF(ISERROR(COUNTIF(OFFSET('[1]Лист1'!$H$12:$H$20,-10,0),B385&amp;C385&amp;D385)),0,COUNTIF(OFFSET('[1]Лист1'!$H$12:$H$20,-10,0),B385&amp;C385&amp;D385))</f>
        <v>0</v>
      </c>
      <c r="AE385" s="21">
        <f ca="1">IF(ISERROR(INDEX(OFFSET('[1]Лист1'!$A$22:$F$178,-20,0),MATCH(E385&amp;S385,'[1]Лист1'!$D$2:$D$178,0),5+AD385)),0,INDEX(OFFSET('[1]Лист1'!$A$22:$F$178,-20,0),MATCH(E385&amp;S385,'[1]Лист1'!$D$2:$D$178,0),5+AD385))</f>
        <v>0</v>
      </c>
      <c r="AF385" s="21"/>
      <c r="AG385" s="21"/>
      <c r="AH385" s="21"/>
      <c r="AI385" s="21"/>
    </row>
    <row r="386" spans="1:35" s="42" customFormat="1" ht="14.25" outlineLevel="1">
      <c r="A386" s="47"/>
      <c r="B386" s="72">
        <f t="shared" si="87"/>
      </c>
      <c r="C386" s="73">
        <f t="shared" si="88"/>
      </c>
      <c r="D386" s="74">
        <f t="shared" si="89"/>
      </c>
      <c r="E386" s="48">
        <f t="shared" si="90"/>
        <v>0</v>
      </c>
      <c r="F386" s="49">
        <f t="shared" si="91"/>
        <v>0</v>
      </c>
      <c r="G386" s="37"/>
      <c r="H386" s="2"/>
      <c r="I386" s="38">
        <f t="shared" si="85"/>
        <v>0</v>
      </c>
      <c r="J386" s="83">
        <f t="shared" si="84"/>
        <v>0</v>
      </c>
      <c r="K386" s="2"/>
      <c r="L386" s="2"/>
      <c r="M386" s="2"/>
      <c r="N386" s="39"/>
      <c r="O386" s="40">
        <f t="shared" si="92"/>
        <v>0</v>
      </c>
      <c r="P386" s="2"/>
      <c r="Q386" s="47"/>
      <c r="R386" s="41" t="s">
        <v>23</v>
      </c>
      <c r="S386" s="41" t="s">
        <v>17</v>
      </c>
      <c r="T386" s="42">
        <f t="shared" si="75"/>
        <v>0</v>
      </c>
      <c r="U386" s="41">
        <f t="shared" si="86"/>
        <v>0</v>
      </c>
      <c r="W386" s="21"/>
      <c r="AA386" s="21"/>
      <c r="AB386" s="21"/>
      <c r="AC386" s="21"/>
      <c r="AD386" s="21">
        <f ca="1">IF(ISERROR(COUNTIF(OFFSET('[1]Лист1'!$H$12:$H$20,-10,0),B386&amp;C386&amp;D386)),0,COUNTIF(OFFSET('[1]Лист1'!$H$12:$H$20,-10,0),B386&amp;C386&amp;D386))</f>
        <v>0</v>
      </c>
      <c r="AE386" s="21">
        <f ca="1">IF(ISERROR(INDEX(OFFSET('[1]Лист1'!$A$22:$F$178,-20,0),MATCH(E386&amp;S386,'[1]Лист1'!$D$2:$D$178,0),5+AD386)),0,INDEX(OFFSET('[1]Лист1'!$A$22:$F$178,-20,0),MATCH(E386&amp;S386,'[1]Лист1'!$D$2:$D$178,0),5+AD386))</f>
        <v>0</v>
      </c>
      <c r="AF386" s="21"/>
      <c r="AG386" s="21"/>
      <c r="AH386" s="21"/>
      <c r="AI386" s="21"/>
    </row>
    <row r="387" spans="1:35" s="42" customFormat="1" ht="14.25" outlineLevel="1">
      <c r="A387" s="47"/>
      <c r="B387" s="72">
        <f t="shared" si="87"/>
      </c>
      <c r="C387" s="73">
        <f t="shared" si="88"/>
      </c>
      <c r="D387" s="74">
        <f t="shared" si="89"/>
      </c>
      <c r="E387" s="48">
        <f t="shared" si="90"/>
        <v>0</v>
      </c>
      <c r="F387" s="49">
        <f t="shared" si="91"/>
        <v>0</v>
      </c>
      <c r="G387" s="37"/>
      <c r="H387" s="2"/>
      <c r="I387" s="38">
        <f t="shared" si="85"/>
        <v>0</v>
      </c>
      <c r="J387" s="2">
        <f t="shared" si="84"/>
        <v>0</v>
      </c>
      <c r="K387" s="2"/>
      <c r="L387" s="2"/>
      <c r="M387" s="2"/>
      <c r="N387" s="39"/>
      <c r="O387" s="40">
        <f t="shared" si="92"/>
        <v>0</v>
      </c>
      <c r="P387" s="2"/>
      <c r="Q387" s="47"/>
      <c r="R387" s="41" t="s">
        <v>23</v>
      </c>
      <c r="S387" s="41" t="s">
        <v>17</v>
      </c>
      <c r="T387" s="42">
        <f t="shared" si="75"/>
        <v>0</v>
      </c>
      <c r="U387" s="41">
        <f t="shared" si="86"/>
        <v>0</v>
      </c>
      <c r="W387" s="21"/>
      <c r="X387" s="21"/>
      <c r="Y387" s="21"/>
      <c r="AA387" s="21"/>
      <c r="AB387" s="21"/>
      <c r="AC387" s="21"/>
      <c r="AD387" s="21">
        <f ca="1">IF(ISERROR(COUNTIF(OFFSET('[1]Лист1'!$H$12:$H$20,-10,0),B387&amp;C387&amp;D387)),0,COUNTIF(OFFSET('[1]Лист1'!$H$12:$H$20,-10,0),B387&amp;C387&amp;D387))</f>
        <v>0</v>
      </c>
      <c r="AE387" s="21">
        <f ca="1">IF(ISERROR(INDEX(OFFSET('[1]Лист1'!$A$22:$F$178,-20,0),MATCH(E387&amp;S387,'[1]Лист1'!$D$2:$D$178,0),5+AD387)),0,INDEX(OFFSET('[1]Лист1'!$A$22:$F$178,-20,0),MATCH(E387&amp;S387,'[1]Лист1'!$D$2:$D$178,0),5+AD387))</f>
        <v>0</v>
      </c>
      <c r="AF387" s="21"/>
      <c r="AG387" s="21"/>
      <c r="AH387" s="21"/>
      <c r="AI387" s="21"/>
    </row>
    <row r="388" spans="1:35" s="42" customFormat="1" ht="14.25" outlineLevel="1">
      <c r="A388" s="47"/>
      <c r="B388" s="72">
        <f t="shared" si="87"/>
      </c>
      <c r="C388" s="73">
        <f t="shared" si="88"/>
      </c>
      <c r="D388" s="74">
        <f t="shared" si="89"/>
      </c>
      <c r="E388" s="48">
        <f t="shared" si="90"/>
        <v>0</v>
      </c>
      <c r="F388" s="49">
        <f t="shared" si="91"/>
        <v>0</v>
      </c>
      <c r="G388" s="37"/>
      <c r="H388" s="2"/>
      <c r="I388" s="38">
        <f t="shared" si="85"/>
        <v>0</v>
      </c>
      <c r="J388" s="2">
        <f t="shared" si="84"/>
        <v>0</v>
      </c>
      <c r="K388" s="2"/>
      <c r="L388" s="2"/>
      <c r="M388" s="2"/>
      <c r="N388" s="39"/>
      <c r="O388" s="40">
        <f t="shared" si="92"/>
        <v>0</v>
      </c>
      <c r="P388" s="2"/>
      <c r="Q388" s="47"/>
      <c r="R388" s="41" t="s">
        <v>23</v>
      </c>
      <c r="S388" s="41" t="s">
        <v>17</v>
      </c>
      <c r="T388" s="42">
        <f t="shared" si="75"/>
        <v>0</v>
      </c>
      <c r="U388" s="41">
        <f t="shared" si="86"/>
        <v>0</v>
      </c>
      <c r="W388" s="21"/>
      <c r="X388" s="21"/>
      <c r="Y388" s="21"/>
      <c r="AA388" s="21"/>
      <c r="AB388" s="21"/>
      <c r="AC388" s="21"/>
      <c r="AD388" s="21">
        <f ca="1">IF(ISERROR(COUNTIF(OFFSET('[1]Лист1'!$H$12:$H$20,-10,0),B388&amp;C388&amp;D388)),0,COUNTIF(OFFSET('[1]Лист1'!$H$12:$H$20,-10,0),B388&amp;C388&amp;D388))</f>
        <v>0</v>
      </c>
      <c r="AE388" s="21">
        <f ca="1">IF(ISERROR(INDEX(OFFSET('[1]Лист1'!$A$22:$F$178,-20,0),MATCH(E388&amp;S388,'[1]Лист1'!$D$2:$D$178,0),5+AD388)),0,INDEX(OFFSET('[1]Лист1'!$A$22:$F$178,-20,0),MATCH(E388&amp;S388,'[1]Лист1'!$D$2:$D$178,0),5+AD388))</f>
        <v>0</v>
      </c>
      <c r="AF388" s="21"/>
      <c r="AG388" s="21"/>
      <c r="AH388" s="21"/>
      <c r="AI388" s="21"/>
    </row>
    <row r="389" spans="1:35" s="42" customFormat="1" ht="14.25" outlineLevel="1">
      <c r="A389" s="47"/>
      <c r="B389" s="72">
        <f t="shared" si="87"/>
      </c>
      <c r="C389" s="73">
        <f t="shared" si="88"/>
      </c>
      <c r="D389" s="74">
        <f t="shared" si="89"/>
      </c>
      <c r="E389" s="48">
        <f t="shared" si="90"/>
        <v>0</v>
      </c>
      <c r="F389" s="49">
        <f t="shared" si="91"/>
        <v>0</v>
      </c>
      <c r="G389" s="37"/>
      <c r="H389" s="2"/>
      <c r="I389" s="38">
        <f t="shared" si="85"/>
        <v>0</v>
      </c>
      <c r="J389" s="2">
        <f t="shared" si="84"/>
        <v>0</v>
      </c>
      <c r="K389" s="2"/>
      <c r="L389" s="2"/>
      <c r="M389" s="2"/>
      <c r="N389" s="39"/>
      <c r="O389" s="40">
        <f t="shared" si="92"/>
        <v>0</v>
      </c>
      <c r="P389" s="2"/>
      <c r="Q389" s="47"/>
      <c r="R389" s="41" t="s">
        <v>23</v>
      </c>
      <c r="S389" s="41" t="s">
        <v>17</v>
      </c>
      <c r="T389" s="42">
        <f t="shared" si="75"/>
        <v>0</v>
      </c>
      <c r="U389" s="41">
        <f t="shared" si="86"/>
        <v>0</v>
      </c>
      <c r="W389" s="21"/>
      <c r="X389" s="21"/>
      <c r="Y389" s="21"/>
      <c r="AA389" s="21"/>
      <c r="AB389" s="21"/>
      <c r="AC389" s="21"/>
      <c r="AD389" s="21">
        <f ca="1">IF(ISERROR(COUNTIF(OFFSET('[1]Лист1'!$H$12:$H$20,-10,0),B389&amp;C389&amp;D389)),0,COUNTIF(OFFSET('[1]Лист1'!$H$12:$H$20,-10,0),B389&amp;C389&amp;D389))</f>
        <v>0</v>
      </c>
      <c r="AE389" s="21">
        <f ca="1">IF(ISERROR(INDEX(OFFSET('[1]Лист1'!$A$22:$F$178,-20,0),MATCH(E389&amp;S389,'[1]Лист1'!$D$2:$D$178,0),5+AD389)),0,INDEX(OFFSET('[1]Лист1'!$A$22:$F$178,-20,0),MATCH(E389&amp;S389,'[1]Лист1'!$D$2:$D$178,0),5+AD389))</f>
        <v>0</v>
      </c>
      <c r="AF389" s="21"/>
      <c r="AG389" s="21"/>
      <c r="AH389" s="21"/>
      <c r="AI389" s="21"/>
    </row>
    <row r="390" spans="1:35" s="42" customFormat="1" ht="14.25" outlineLevel="1">
      <c r="A390" s="47"/>
      <c r="B390" s="72">
        <f t="shared" si="87"/>
      </c>
      <c r="C390" s="73">
        <f t="shared" si="88"/>
      </c>
      <c r="D390" s="74">
        <f t="shared" si="89"/>
      </c>
      <c r="E390" s="48">
        <f t="shared" si="90"/>
        <v>0</v>
      </c>
      <c r="F390" s="49">
        <f t="shared" si="91"/>
        <v>0</v>
      </c>
      <c r="G390" s="37"/>
      <c r="H390" s="2"/>
      <c r="I390" s="38">
        <f t="shared" si="85"/>
        <v>0</v>
      </c>
      <c r="J390" s="2">
        <f t="shared" si="84"/>
        <v>0</v>
      </c>
      <c r="K390" s="2"/>
      <c r="L390" s="2"/>
      <c r="M390" s="2"/>
      <c r="N390" s="39"/>
      <c r="O390" s="40">
        <f t="shared" si="92"/>
        <v>0</v>
      </c>
      <c r="P390" s="2"/>
      <c r="Q390" s="47"/>
      <c r="R390" s="41" t="s">
        <v>23</v>
      </c>
      <c r="S390" s="41" t="s">
        <v>17</v>
      </c>
      <c r="T390" s="42">
        <f t="shared" si="75"/>
        <v>0</v>
      </c>
      <c r="U390" s="41">
        <f t="shared" si="86"/>
        <v>0</v>
      </c>
      <c r="W390" s="21"/>
      <c r="X390" s="21"/>
      <c r="Y390" s="21"/>
      <c r="AA390" s="21"/>
      <c r="AB390" s="21"/>
      <c r="AC390" s="21"/>
      <c r="AD390" s="21">
        <f ca="1">IF(ISERROR(COUNTIF(OFFSET('[1]Лист1'!$H$12:$H$20,-10,0),B390&amp;C390&amp;D390)),0,COUNTIF(OFFSET('[1]Лист1'!$H$12:$H$20,-10,0),B390&amp;C390&amp;D390))</f>
        <v>0</v>
      </c>
      <c r="AE390" s="21">
        <f ca="1">IF(ISERROR(INDEX(OFFSET('[1]Лист1'!$A$22:$F$178,-20,0),MATCH(E390&amp;S390,'[1]Лист1'!$D$2:$D$178,0),5+AD390)),0,INDEX(OFFSET('[1]Лист1'!$A$22:$F$178,-20,0),MATCH(E390&amp;S390,'[1]Лист1'!$D$2:$D$178,0),5+AD390))</f>
        <v>0</v>
      </c>
      <c r="AF390" s="21"/>
      <c r="AG390" s="21"/>
      <c r="AH390" s="21"/>
      <c r="AI390" s="21"/>
    </row>
    <row r="391" spans="1:35" s="42" customFormat="1" ht="14.25" outlineLevel="1">
      <c r="A391" s="47"/>
      <c r="B391" s="72">
        <f t="shared" si="87"/>
      </c>
      <c r="C391" s="73">
        <f t="shared" si="88"/>
      </c>
      <c r="D391" s="74">
        <f t="shared" si="89"/>
      </c>
      <c r="E391" s="48">
        <f t="shared" si="90"/>
        <v>0</v>
      </c>
      <c r="F391" s="49">
        <f t="shared" si="91"/>
        <v>0</v>
      </c>
      <c r="G391" s="37"/>
      <c r="H391" s="2"/>
      <c r="I391" s="38">
        <f t="shared" si="85"/>
        <v>0</v>
      </c>
      <c r="J391" s="2">
        <f t="shared" si="84"/>
        <v>0</v>
      </c>
      <c r="K391" s="2"/>
      <c r="L391" s="2"/>
      <c r="M391" s="2"/>
      <c r="N391" s="39"/>
      <c r="O391" s="40">
        <f t="shared" si="92"/>
        <v>0</v>
      </c>
      <c r="P391" s="2"/>
      <c r="Q391" s="47"/>
      <c r="R391" s="41" t="s">
        <v>23</v>
      </c>
      <c r="S391" s="41" t="s">
        <v>17</v>
      </c>
      <c r="T391" s="42">
        <f t="shared" si="75"/>
        <v>0</v>
      </c>
      <c r="U391" s="41">
        <f t="shared" si="86"/>
        <v>0</v>
      </c>
      <c r="W391" s="21"/>
      <c r="X391" s="21"/>
      <c r="Y391" s="21"/>
      <c r="AA391" s="21"/>
      <c r="AB391" s="21"/>
      <c r="AC391" s="21"/>
      <c r="AD391" s="21">
        <f ca="1">IF(ISERROR(COUNTIF(OFFSET('[1]Лист1'!$H$12:$H$20,-10,0),B391&amp;C391&amp;D391)),0,COUNTIF(OFFSET('[1]Лист1'!$H$12:$H$20,-10,0),B391&amp;C391&amp;D391))</f>
        <v>0</v>
      </c>
      <c r="AE391" s="21">
        <f ca="1">IF(ISERROR(INDEX(OFFSET('[1]Лист1'!$A$22:$F$178,-20,0),MATCH(E391&amp;S391,'[1]Лист1'!$D$2:$D$178,0),5+AD391)),0,INDEX(OFFSET('[1]Лист1'!$A$22:$F$178,-20,0),MATCH(E391&amp;S391,'[1]Лист1'!$D$2:$D$178,0),5+AD391))</f>
        <v>0</v>
      </c>
      <c r="AF391" s="21"/>
      <c r="AG391" s="21"/>
      <c r="AH391" s="21"/>
      <c r="AI391" s="21"/>
    </row>
    <row r="392" spans="1:35" s="42" customFormat="1" ht="14.25" outlineLevel="1">
      <c r="A392" s="47"/>
      <c r="B392" s="72">
        <f t="shared" si="87"/>
      </c>
      <c r="C392" s="73">
        <f t="shared" si="88"/>
      </c>
      <c r="D392" s="74">
        <f t="shared" si="89"/>
      </c>
      <c r="E392" s="48">
        <f t="shared" si="90"/>
        <v>0</v>
      </c>
      <c r="F392" s="49">
        <f t="shared" si="91"/>
        <v>0</v>
      </c>
      <c r="G392" s="37"/>
      <c r="H392" s="2"/>
      <c r="I392" s="38">
        <f t="shared" si="85"/>
        <v>0</v>
      </c>
      <c r="J392" s="2">
        <f t="shared" si="84"/>
        <v>0</v>
      </c>
      <c r="K392" s="2"/>
      <c r="L392" s="2"/>
      <c r="M392" s="2"/>
      <c r="N392" s="39"/>
      <c r="O392" s="40">
        <f t="shared" si="92"/>
        <v>0</v>
      </c>
      <c r="P392" s="2"/>
      <c r="Q392" s="47"/>
      <c r="R392" s="41" t="s">
        <v>23</v>
      </c>
      <c r="S392" s="41" t="s">
        <v>17</v>
      </c>
      <c r="T392" s="42">
        <f t="shared" si="75"/>
        <v>0</v>
      </c>
      <c r="U392" s="41">
        <f t="shared" si="86"/>
        <v>0</v>
      </c>
      <c r="W392" s="21"/>
      <c r="X392" s="21"/>
      <c r="Y392" s="21"/>
      <c r="AA392" s="21"/>
      <c r="AB392" s="21"/>
      <c r="AC392" s="21"/>
      <c r="AD392" s="21">
        <f ca="1">IF(ISERROR(COUNTIF(OFFSET('[1]Лист1'!$H$12:$H$20,-10,0),B392&amp;C392&amp;D392)),0,COUNTIF(OFFSET('[1]Лист1'!$H$12:$H$20,-10,0),B392&amp;C392&amp;D392))</f>
        <v>0</v>
      </c>
      <c r="AE392" s="21">
        <f ca="1">IF(ISERROR(INDEX(OFFSET('[1]Лист1'!$A$22:$F$178,-20,0),MATCH(E392&amp;S392,'[1]Лист1'!$D$2:$D$178,0),5+AD392)),0,INDEX(OFFSET('[1]Лист1'!$A$22:$F$178,-20,0),MATCH(E392&amp;S392,'[1]Лист1'!$D$2:$D$178,0),5+AD392))</f>
        <v>0</v>
      </c>
      <c r="AF392" s="21"/>
      <c r="AG392" s="21"/>
      <c r="AH392" s="21"/>
      <c r="AI392" s="21"/>
    </row>
    <row r="393" spans="1:35" s="42" customFormat="1" ht="14.25" outlineLevel="1">
      <c r="A393" s="47"/>
      <c r="B393" s="72">
        <f t="shared" si="87"/>
      </c>
      <c r="C393" s="73">
        <f t="shared" si="88"/>
      </c>
      <c r="D393" s="74">
        <f t="shared" si="89"/>
      </c>
      <c r="E393" s="48">
        <f t="shared" si="90"/>
        <v>0</v>
      </c>
      <c r="F393" s="49">
        <f t="shared" si="91"/>
        <v>0</v>
      </c>
      <c r="G393" s="37"/>
      <c r="H393" s="2"/>
      <c r="I393" s="38">
        <f t="shared" si="85"/>
        <v>0</v>
      </c>
      <c r="J393" s="2">
        <f t="shared" si="84"/>
        <v>0</v>
      </c>
      <c r="K393" s="2"/>
      <c r="L393" s="2"/>
      <c r="M393" s="2"/>
      <c r="N393" s="39"/>
      <c r="O393" s="40">
        <f t="shared" si="92"/>
        <v>0</v>
      </c>
      <c r="P393" s="2"/>
      <c r="Q393" s="47"/>
      <c r="R393" s="41" t="s">
        <v>23</v>
      </c>
      <c r="S393" s="41" t="s">
        <v>17</v>
      </c>
      <c r="T393" s="42">
        <f t="shared" si="75"/>
        <v>0</v>
      </c>
      <c r="U393" s="41">
        <f t="shared" si="86"/>
        <v>0</v>
      </c>
      <c r="W393" s="21"/>
      <c r="X393" s="21"/>
      <c r="Y393" s="21"/>
      <c r="AA393" s="21"/>
      <c r="AB393" s="21"/>
      <c r="AC393" s="21"/>
      <c r="AD393" s="21">
        <f ca="1">IF(ISERROR(COUNTIF(OFFSET('[1]Лист1'!$H$12:$H$20,-10,0),B393&amp;C393&amp;D393)),0,COUNTIF(OFFSET('[1]Лист1'!$H$12:$H$20,-10,0),B393&amp;C393&amp;D393))</f>
        <v>0</v>
      </c>
      <c r="AE393" s="21">
        <f ca="1">IF(ISERROR(INDEX(OFFSET('[1]Лист1'!$A$22:$F$178,-20,0),MATCH(E393&amp;S393,'[1]Лист1'!$D$2:$D$178,0),5+AD393)),0,INDEX(OFFSET('[1]Лист1'!$A$22:$F$178,-20,0),MATCH(E393&amp;S393,'[1]Лист1'!$D$2:$D$178,0),5+AD393))</f>
        <v>0</v>
      </c>
      <c r="AF393" s="21"/>
      <c r="AG393" s="21"/>
      <c r="AH393" s="21"/>
      <c r="AI393" s="21"/>
    </row>
    <row r="394" spans="1:35" s="42" customFormat="1" ht="14.25" outlineLevel="1">
      <c r="A394" s="47"/>
      <c r="B394" s="72">
        <f t="shared" si="87"/>
      </c>
      <c r="C394" s="73">
        <f t="shared" si="88"/>
      </c>
      <c r="D394" s="74">
        <f t="shared" si="89"/>
      </c>
      <c r="E394" s="48">
        <f t="shared" si="90"/>
        <v>0</v>
      </c>
      <c r="F394" s="49">
        <f t="shared" si="91"/>
        <v>0</v>
      </c>
      <c r="G394" s="37"/>
      <c r="H394" s="2"/>
      <c r="I394" s="38">
        <f t="shared" si="85"/>
        <v>0</v>
      </c>
      <c r="J394" s="2">
        <f t="shared" si="84"/>
        <v>0</v>
      </c>
      <c r="K394" s="2"/>
      <c r="L394" s="2"/>
      <c r="M394" s="2"/>
      <c r="N394" s="39"/>
      <c r="O394" s="40">
        <f t="shared" si="92"/>
        <v>0</v>
      </c>
      <c r="P394" s="2"/>
      <c r="Q394" s="47"/>
      <c r="R394" s="41" t="s">
        <v>23</v>
      </c>
      <c r="S394" s="41" t="s">
        <v>17</v>
      </c>
      <c r="T394" s="42">
        <f t="shared" si="75"/>
        <v>0</v>
      </c>
      <c r="U394" s="41">
        <f t="shared" si="86"/>
        <v>0</v>
      </c>
      <c r="W394" s="21"/>
      <c r="X394" s="21"/>
      <c r="Y394" s="21"/>
      <c r="AA394" s="21"/>
      <c r="AB394" s="21"/>
      <c r="AC394" s="21"/>
      <c r="AD394" s="21">
        <f ca="1">IF(ISERROR(COUNTIF(OFFSET('[1]Лист1'!$H$12:$H$20,-10,0),B394&amp;C394&amp;D394)),0,COUNTIF(OFFSET('[1]Лист1'!$H$12:$H$20,-10,0),B394&amp;C394&amp;D394))</f>
        <v>0</v>
      </c>
      <c r="AE394" s="21">
        <f ca="1">IF(ISERROR(INDEX(OFFSET('[1]Лист1'!$A$22:$F$178,-20,0),MATCH(E394&amp;S394,'[1]Лист1'!$D$2:$D$178,0),5+AD394)),0,INDEX(OFFSET('[1]Лист1'!$A$22:$F$178,-20,0),MATCH(E394&amp;S394,'[1]Лист1'!$D$2:$D$178,0),5+AD394))</f>
        <v>0</v>
      </c>
      <c r="AF394" s="21"/>
      <c r="AG394" s="21"/>
      <c r="AH394" s="21"/>
      <c r="AI394" s="21"/>
    </row>
    <row r="395" spans="1:35" s="42" customFormat="1" ht="14.25" outlineLevel="1">
      <c r="A395" s="47"/>
      <c r="B395" s="72">
        <f t="shared" si="87"/>
      </c>
      <c r="C395" s="73">
        <f t="shared" si="88"/>
      </c>
      <c r="D395" s="74">
        <f t="shared" si="89"/>
      </c>
      <c r="E395" s="48">
        <f t="shared" si="90"/>
        <v>0</v>
      </c>
      <c r="F395" s="49">
        <f t="shared" si="91"/>
        <v>0</v>
      </c>
      <c r="G395" s="37"/>
      <c r="H395" s="2"/>
      <c r="I395" s="38">
        <f t="shared" si="85"/>
        <v>0</v>
      </c>
      <c r="J395" s="2">
        <f t="shared" si="84"/>
        <v>0</v>
      </c>
      <c r="K395" s="2"/>
      <c r="L395" s="2"/>
      <c r="M395" s="2"/>
      <c r="N395" s="39"/>
      <c r="O395" s="40">
        <f t="shared" si="92"/>
        <v>0</v>
      </c>
      <c r="P395" s="2"/>
      <c r="Q395" s="47"/>
      <c r="R395" s="41" t="s">
        <v>23</v>
      </c>
      <c r="S395" s="41" t="s">
        <v>17</v>
      </c>
      <c r="T395" s="42">
        <f t="shared" si="75"/>
        <v>0</v>
      </c>
      <c r="U395" s="41">
        <f t="shared" si="86"/>
        <v>0</v>
      </c>
      <c r="W395" s="21"/>
      <c r="X395" s="21"/>
      <c r="Y395" s="21"/>
      <c r="AA395" s="21"/>
      <c r="AB395" s="21"/>
      <c r="AC395" s="21"/>
      <c r="AD395" s="21">
        <f ca="1">IF(ISERROR(COUNTIF(OFFSET('[1]Лист1'!$H$12:$H$20,-10,0),B395&amp;C395&amp;D395)),0,COUNTIF(OFFSET('[1]Лист1'!$H$12:$H$20,-10,0),B395&amp;C395&amp;D395))</f>
        <v>0</v>
      </c>
      <c r="AE395" s="21">
        <f ca="1">IF(ISERROR(INDEX(OFFSET('[1]Лист1'!$A$22:$F$178,-20,0),MATCH(E395&amp;S395,'[1]Лист1'!$D$2:$D$178,0),5+AD395)),0,INDEX(OFFSET('[1]Лист1'!$A$22:$F$178,-20,0),MATCH(E395&amp;S395,'[1]Лист1'!$D$2:$D$178,0),5+AD395))</f>
        <v>0</v>
      </c>
      <c r="AF395" s="21"/>
      <c r="AG395" s="21"/>
      <c r="AH395" s="21"/>
      <c r="AI395" s="21"/>
    </row>
    <row r="396" spans="1:35" s="42" customFormat="1" ht="14.25" outlineLevel="1">
      <c r="A396" s="47"/>
      <c r="B396" s="72">
        <f t="shared" si="87"/>
      </c>
      <c r="C396" s="73">
        <f t="shared" si="88"/>
      </c>
      <c r="D396" s="74">
        <f t="shared" si="89"/>
      </c>
      <c r="E396" s="48">
        <f t="shared" si="90"/>
        <v>0</v>
      </c>
      <c r="F396" s="49">
        <f t="shared" si="91"/>
        <v>0</v>
      </c>
      <c r="G396" s="37"/>
      <c r="H396" s="2"/>
      <c r="I396" s="38">
        <f t="shared" si="85"/>
        <v>0</v>
      </c>
      <c r="J396" s="2">
        <f t="shared" si="84"/>
        <v>0</v>
      </c>
      <c r="K396" s="2"/>
      <c r="L396" s="2"/>
      <c r="M396" s="2"/>
      <c r="N396" s="39"/>
      <c r="O396" s="40">
        <f t="shared" si="92"/>
        <v>0</v>
      </c>
      <c r="P396" s="2"/>
      <c r="Q396" s="47"/>
      <c r="R396" s="41" t="s">
        <v>23</v>
      </c>
      <c r="S396" s="41" t="s">
        <v>17</v>
      </c>
      <c r="T396" s="42">
        <f t="shared" si="75"/>
        <v>0</v>
      </c>
      <c r="U396" s="41">
        <f t="shared" si="86"/>
        <v>0</v>
      </c>
      <c r="W396" s="21"/>
      <c r="X396" s="21"/>
      <c r="Y396" s="21"/>
      <c r="Z396" s="21"/>
      <c r="AA396" s="21"/>
      <c r="AB396" s="21"/>
      <c r="AC396" s="21"/>
      <c r="AD396" s="21">
        <f ca="1">IF(ISERROR(COUNTIF(OFFSET('[1]Лист1'!$H$12:$H$20,-10,0),B396&amp;C396&amp;D396)),0,COUNTIF(OFFSET('[1]Лист1'!$H$12:$H$20,-10,0),B396&amp;C396&amp;D396))</f>
        <v>0</v>
      </c>
      <c r="AE396" s="21">
        <f ca="1">IF(ISERROR(INDEX(OFFSET('[1]Лист1'!$A$22:$F$178,-20,0),MATCH(E396&amp;S396,'[1]Лист1'!$D$2:$D$178,0),5+AD396)),0,INDEX(OFFSET('[1]Лист1'!$A$22:$F$178,-20,0),MATCH(E396&amp;S396,'[1]Лист1'!$D$2:$D$178,0),5+AD396))</f>
        <v>0</v>
      </c>
      <c r="AF396" s="21"/>
      <c r="AG396" s="21"/>
      <c r="AH396" s="21"/>
      <c r="AI396" s="21"/>
    </row>
    <row r="397" spans="1:35" s="42" customFormat="1" ht="14.25" outlineLevel="1">
      <c r="A397" s="47"/>
      <c r="B397" s="72">
        <f t="shared" si="87"/>
      </c>
      <c r="C397" s="73">
        <f t="shared" si="88"/>
      </c>
      <c r="D397" s="74">
        <f t="shared" si="89"/>
      </c>
      <c r="E397" s="48">
        <f t="shared" si="90"/>
        <v>0</v>
      </c>
      <c r="F397" s="49">
        <f t="shared" si="91"/>
        <v>0</v>
      </c>
      <c r="G397" s="37"/>
      <c r="H397" s="2"/>
      <c r="I397" s="38">
        <f t="shared" si="85"/>
        <v>0</v>
      </c>
      <c r="J397" s="2">
        <f t="shared" si="84"/>
        <v>0</v>
      </c>
      <c r="K397" s="2"/>
      <c r="L397" s="2"/>
      <c r="M397" s="2"/>
      <c r="N397" s="39"/>
      <c r="O397" s="40">
        <f t="shared" si="92"/>
        <v>0</v>
      </c>
      <c r="P397" s="2"/>
      <c r="Q397" s="47"/>
      <c r="R397" s="41" t="s">
        <v>23</v>
      </c>
      <c r="S397" s="41" t="s">
        <v>17</v>
      </c>
      <c r="T397" s="42">
        <f t="shared" si="75"/>
        <v>0</v>
      </c>
      <c r="U397" s="41">
        <f t="shared" si="86"/>
        <v>0</v>
      </c>
      <c r="W397" s="21"/>
      <c r="X397" s="21"/>
      <c r="Y397" s="21"/>
      <c r="Z397" s="21"/>
      <c r="AA397" s="21"/>
      <c r="AB397" s="21"/>
      <c r="AC397" s="21"/>
      <c r="AD397" s="21">
        <f ca="1">IF(ISERROR(COUNTIF(OFFSET('[1]Лист1'!$H$12:$H$20,-10,0),B397&amp;C397&amp;D397)),0,COUNTIF(OFFSET('[1]Лист1'!$H$12:$H$20,-10,0),B397&amp;C397&amp;D397))</f>
        <v>0</v>
      </c>
      <c r="AE397" s="21">
        <f ca="1">IF(ISERROR(INDEX(OFFSET('[1]Лист1'!$A$22:$F$178,-20,0),MATCH(E397&amp;S397,'[1]Лист1'!$D$2:$D$178,0),5+AD397)),0,INDEX(OFFSET('[1]Лист1'!$A$22:$F$178,-20,0),MATCH(E397&amp;S397,'[1]Лист1'!$D$2:$D$178,0),5+AD397))</f>
        <v>0</v>
      </c>
      <c r="AF397" s="21"/>
      <c r="AG397" s="21"/>
      <c r="AH397" s="21"/>
      <c r="AI397" s="21"/>
    </row>
    <row r="398" spans="1:35" s="42" customFormat="1" ht="14.25" outlineLevel="1">
      <c r="A398" s="47"/>
      <c r="B398" s="72">
        <f t="shared" si="87"/>
      </c>
      <c r="C398" s="73">
        <f t="shared" si="88"/>
      </c>
      <c r="D398" s="74">
        <f t="shared" si="89"/>
      </c>
      <c r="E398" s="48">
        <f t="shared" si="90"/>
        <v>0</v>
      </c>
      <c r="F398" s="49">
        <f t="shared" si="91"/>
        <v>0</v>
      </c>
      <c r="G398" s="37"/>
      <c r="H398" s="2"/>
      <c r="I398" s="38">
        <f t="shared" si="85"/>
        <v>0</v>
      </c>
      <c r="J398" s="2">
        <f t="shared" si="84"/>
        <v>0</v>
      </c>
      <c r="K398" s="2"/>
      <c r="L398" s="2"/>
      <c r="M398" s="2"/>
      <c r="N398" s="39"/>
      <c r="O398" s="40">
        <f t="shared" si="92"/>
        <v>0</v>
      </c>
      <c r="P398" s="2"/>
      <c r="Q398" s="47"/>
      <c r="R398" s="41" t="s">
        <v>23</v>
      </c>
      <c r="S398" s="41" t="s">
        <v>17</v>
      </c>
      <c r="T398" s="42">
        <f t="shared" si="75"/>
        <v>0</v>
      </c>
      <c r="U398" s="41">
        <f t="shared" si="86"/>
        <v>0</v>
      </c>
      <c r="W398" s="21"/>
      <c r="X398" s="21"/>
      <c r="Y398" s="21"/>
      <c r="Z398" s="21"/>
      <c r="AA398" s="21"/>
      <c r="AB398" s="21"/>
      <c r="AC398" s="21"/>
      <c r="AD398" s="21">
        <f ca="1">IF(ISERROR(COUNTIF(OFFSET('[1]Лист1'!$H$12:$H$20,-10,0),B398&amp;C398&amp;D398)),0,COUNTIF(OFFSET('[1]Лист1'!$H$12:$H$20,-10,0),B398&amp;C398&amp;D398))</f>
        <v>0</v>
      </c>
      <c r="AE398" s="21">
        <f ca="1">IF(ISERROR(INDEX(OFFSET('[1]Лист1'!$A$22:$F$178,-20,0),MATCH(E398&amp;S398,'[1]Лист1'!$D$2:$D$178,0),5+AD398)),0,INDEX(OFFSET('[1]Лист1'!$A$22:$F$178,-20,0),MATCH(E398&amp;S398,'[1]Лист1'!$D$2:$D$178,0),5+AD398))</f>
        <v>0</v>
      </c>
      <c r="AF398" s="21"/>
      <c r="AG398" s="21"/>
      <c r="AH398" s="21"/>
      <c r="AI398" s="21"/>
    </row>
    <row r="399" spans="1:35" s="42" customFormat="1" ht="14.25" outlineLevel="1">
      <c r="A399" s="47"/>
      <c r="B399" s="72">
        <f t="shared" si="87"/>
      </c>
      <c r="C399" s="73">
        <f t="shared" si="88"/>
      </c>
      <c r="D399" s="74">
        <f t="shared" si="89"/>
      </c>
      <c r="E399" s="48">
        <f t="shared" si="90"/>
        <v>0</v>
      </c>
      <c r="F399" s="49">
        <f t="shared" si="91"/>
        <v>0</v>
      </c>
      <c r="G399" s="37"/>
      <c r="H399" s="2"/>
      <c r="I399" s="38">
        <f t="shared" si="85"/>
        <v>0</v>
      </c>
      <c r="J399" s="2">
        <f t="shared" si="84"/>
        <v>0</v>
      </c>
      <c r="K399" s="2"/>
      <c r="L399" s="2"/>
      <c r="M399" s="2"/>
      <c r="N399" s="39"/>
      <c r="O399" s="40">
        <f t="shared" si="92"/>
        <v>0</v>
      </c>
      <c r="P399" s="2"/>
      <c r="Q399" s="47"/>
      <c r="R399" s="41" t="s">
        <v>23</v>
      </c>
      <c r="S399" s="41" t="s">
        <v>17</v>
      </c>
      <c r="T399" s="42">
        <f aca="true" t="shared" si="93" ref="T399:T462">(H399&gt;0)*1</f>
        <v>0</v>
      </c>
      <c r="U399" s="41">
        <f t="shared" si="86"/>
        <v>0</v>
      </c>
      <c r="W399" s="21"/>
      <c r="X399" s="21"/>
      <c r="Y399" s="21"/>
      <c r="Z399" s="21"/>
      <c r="AA399" s="21"/>
      <c r="AB399" s="21"/>
      <c r="AC399" s="21"/>
      <c r="AD399" s="21">
        <f ca="1">IF(ISERROR(COUNTIF(OFFSET('[1]Лист1'!$H$12:$H$20,-10,0),B399&amp;C399&amp;D399)),0,COUNTIF(OFFSET('[1]Лист1'!$H$12:$H$20,-10,0),B399&amp;C399&amp;D399))</f>
        <v>0</v>
      </c>
      <c r="AE399" s="21">
        <f ca="1">IF(ISERROR(INDEX(OFFSET('[1]Лист1'!$A$22:$F$178,-20,0),MATCH(E399&amp;S399,'[1]Лист1'!$D$2:$D$178,0),5+AD399)),0,INDEX(OFFSET('[1]Лист1'!$A$22:$F$178,-20,0),MATCH(E399&amp;S399,'[1]Лист1'!$D$2:$D$178,0),5+AD399))</f>
        <v>0</v>
      </c>
      <c r="AF399" s="21"/>
      <c r="AG399" s="21"/>
      <c r="AH399" s="21"/>
      <c r="AI399" s="21"/>
    </row>
    <row r="400" spans="1:35" s="42" customFormat="1" ht="14.25" outlineLevel="1">
      <c r="A400" s="47"/>
      <c r="B400" s="72">
        <f t="shared" si="87"/>
      </c>
      <c r="C400" s="73">
        <f t="shared" si="88"/>
      </c>
      <c r="D400" s="74">
        <f t="shared" si="89"/>
      </c>
      <c r="E400" s="48">
        <f t="shared" si="90"/>
        <v>0</v>
      </c>
      <c r="F400" s="49">
        <f t="shared" si="91"/>
        <v>0</v>
      </c>
      <c r="G400" s="37"/>
      <c r="H400" s="2"/>
      <c r="I400" s="38">
        <f t="shared" si="85"/>
        <v>0</v>
      </c>
      <c r="J400" s="2">
        <f t="shared" si="84"/>
        <v>0</v>
      </c>
      <c r="K400" s="2"/>
      <c r="L400" s="2"/>
      <c r="M400" s="2"/>
      <c r="N400" s="39"/>
      <c r="O400" s="40">
        <f t="shared" si="92"/>
        <v>0</v>
      </c>
      <c r="P400" s="2"/>
      <c r="Q400" s="47"/>
      <c r="R400" s="41" t="s">
        <v>23</v>
      </c>
      <c r="S400" s="41" t="s">
        <v>17</v>
      </c>
      <c r="T400" s="42">
        <f t="shared" si="93"/>
        <v>0</v>
      </c>
      <c r="U400" s="41">
        <f t="shared" si="86"/>
        <v>0</v>
      </c>
      <c r="W400" s="21"/>
      <c r="X400" s="21"/>
      <c r="Y400" s="21"/>
      <c r="Z400" s="21"/>
      <c r="AA400" s="21"/>
      <c r="AB400" s="21"/>
      <c r="AC400" s="21"/>
      <c r="AD400" s="21">
        <f ca="1">IF(ISERROR(COUNTIF(OFFSET('[1]Лист1'!$H$12:$H$20,-10,0),B400&amp;C400&amp;D400)),0,COUNTIF(OFFSET('[1]Лист1'!$H$12:$H$20,-10,0),B400&amp;C400&amp;D400))</f>
        <v>0</v>
      </c>
      <c r="AE400" s="21">
        <f ca="1">IF(ISERROR(INDEX(OFFSET('[1]Лист1'!$A$22:$F$178,-20,0),MATCH(E400&amp;S400,'[1]Лист1'!$D$2:$D$178,0),5+AD400)),0,INDEX(OFFSET('[1]Лист1'!$A$22:$F$178,-20,0),MATCH(E400&amp;S400,'[1]Лист1'!$D$2:$D$178,0),5+AD400))</f>
        <v>0</v>
      </c>
      <c r="AF400" s="21"/>
      <c r="AG400" s="21"/>
      <c r="AH400" s="21"/>
      <c r="AI400" s="21"/>
    </row>
    <row r="401" spans="1:35" s="42" customFormat="1" ht="14.25" outlineLevel="1">
      <c r="A401" s="47"/>
      <c r="B401" s="72">
        <f t="shared" si="87"/>
      </c>
      <c r="C401" s="73">
        <f t="shared" si="88"/>
      </c>
      <c r="D401" s="74">
        <f t="shared" si="89"/>
      </c>
      <c r="E401" s="48">
        <f t="shared" si="90"/>
        <v>0</v>
      </c>
      <c r="F401" s="49">
        <f t="shared" si="91"/>
        <v>0</v>
      </c>
      <c r="G401" s="37"/>
      <c r="H401" s="2"/>
      <c r="I401" s="38">
        <f t="shared" si="85"/>
        <v>0</v>
      </c>
      <c r="J401" s="2">
        <f t="shared" si="84"/>
        <v>0</v>
      </c>
      <c r="K401" s="2"/>
      <c r="L401" s="2"/>
      <c r="M401" s="2"/>
      <c r="N401" s="39"/>
      <c r="O401" s="40">
        <f t="shared" si="92"/>
        <v>0</v>
      </c>
      <c r="P401" s="2"/>
      <c r="Q401" s="47"/>
      <c r="R401" s="41" t="s">
        <v>23</v>
      </c>
      <c r="S401" s="41" t="s">
        <v>17</v>
      </c>
      <c r="T401" s="42">
        <f t="shared" si="93"/>
        <v>0</v>
      </c>
      <c r="U401" s="41">
        <f t="shared" si="86"/>
        <v>0</v>
      </c>
      <c r="W401" s="21"/>
      <c r="X401" s="21"/>
      <c r="Y401" s="21"/>
      <c r="Z401" s="21"/>
      <c r="AA401" s="21"/>
      <c r="AB401" s="21"/>
      <c r="AC401" s="21"/>
      <c r="AD401" s="21">
        <f ca="1">IF(ISERROR(COUNTIF(OFFSET('[1]Лист1'!$H$12:$H$20,-10,0),B401&amp;C401&amp;D401)),0,COUNTIF(OFFSET('[1]Лист1'!$H$12:$H$20,-10,0),B401&amp;C401&amp;D401))</f>
        <v>0</v>
      </c>
      <c r="AE401" s="21">
        <f ca="1">IF(ISERROR(INDEX(OFFSET('[1]Лист1'!$A$22:$F$178,-20,0),MATCH(E401&amp;S401,'[1]Лист1'!$D$2:$D$178,0),5+AD401)),0,INDEX(OFFSET('[1]Лист1'!$A$22:$F$178,-20,0),MATCH(E401&amp;S401,'[1]Лист1'!$D$2:$D$178,0),5+AD401))</f>
        <v>0</v>
      </c>
      <c r="AF401" s="21"/>
      <c r="AG401" s="21"/>
      <c r="AH401" s="21"/>
      <c r="AI401" s="21"/>
    </row>
    <row r="402" spans="1:35" s="42" customFormat="1" ht="14.25" outlineLevel="1">
      <c r="A402" s="47"/>
      <c r="B402" s="72">
        <f t="shared" si="87"/>
      </c>
      <c r="C402" s="73">
        <f t="shared" si="88"/>
      </c>
      <c r="D402" s="74">
        <f t="shared" si="89"/>
      </c>
      <c r="E402" s="48">
        <f t="shared" si="90"/>
        <v>0</v>
      </c>
      <c r="F402" s="49">
        <f t="shared" si="91"/>
        <v>0</v>
      </c>
      <c r="G402" s="37"/>
      <c r="H402" s="2"/>
      <c r="I402" s="38">
        <f t="shared" si="85"/>
        <v>0</v>
      </c>
      <c r="J402" s="2">
        <f t="shared" si="84"/>
        <v>0</v>
      </c>
      <c r="K402" s="2"/>
      <c r="L402" s="2"/>
      <c r="M402" s="2"/>
      <c r="N402" s="39"/>
      <c r="O402" s="40">
        <f t="shared" si="92"/>
        <v>0</v>
      </c>
      <c r="P402" s="2"/>
      <c r="Q402" s="47"/>
      <c r="R402" s="41" t="s">
        <v>23</v>
      </c>
      <c r="S402" s="41" t="s">
        <v>17</v>
      </c>
      <c r="T402" s="42">
        <f t="shared" si="93"/>
        <v>0</v>
      </c>
      <c r="U402" s="41">
        <f t="shared" si="86"/>
        <v>0</v>
      </c>
      <c r="W402" s="21"/>
      <c r="X402" s="21"/>
      <c r="Y402" s="21"/>
      <c r="Z402" s="21"/>
      <c r="AA402" s="21"/>
      <c r="AB402" s="21"/>
      <c r="AC402" s="21"/>
      <c r="AD402" s="21">
        <f ca="1">IF(ISERROR(COUNTIF(OFFSET('[1]Лист1'!$H$12:$H$20,-10,0),B402&amp;C402&amp;D402)),0,COUNTIF(OFFSET('[1]Лист1'!$H$12:$H$20,-10,0),B402&amp;C402&amp;D402))</f>
        <v>0</v>
      </c>
      <c r="AE402" s="21">
        <f ca="1">IF(ISERROR(INDEX(OFFSET('[1]Лист1'!$A$22:$F$178,-20,0),MATCH(E402&amp;S402,'[1]Лист1'!$D$2:$D$178,0),5+AD402)),0,INDEX(OFFSET('[1]Лист1'!$A$22:$F$178,-20,0),MATCH(E402&amp;S402,'[1]Лист1'!$D$2:$D$178,0),5+AD402))</f>
        <v>0</v>
      </c>
      <c r="AF402" s="21"/>
      <c r="AG402" s="21"/>
      <c r="AH402" s="21"/>
      <c r="AI402" s="21"/>
    </row>
    <row r="403" spans="1:35" s="42" customFormat="1" ht="14.25" outlineLevel="1">
      <c r="A403" s="47"/>
      <c r="B403" s="72">
        <f t="shared" si="87"/>
      </c>
      <c r="C403" s="73">
        <f t="shared" si="88"/>
      </c>
      <c r="D403" s="74">
        <f t="shared" si="89"/>
      </c>
      <c r="E403" s="48">
        <f t="shared" si="90"/>
        <v>0</v>
      </c>
      <c r="F403" s="49">
        <f t="shared" si="91"/>
        <v>0</v>
      </c>
      <c r="G403" s="37"/>
      <c r="H403" s="2"/>
      <c r="I403" s="38">
        <f t="shared" si="85"/>
        <v>0</v>
      </c>
      <c r="J403" s="2">
        <f t="shared" si="84"/>
        <v>0</v>
      </c>
      <c r="K403" s="2"/>
      <c r="L403" s="2"/>
      <c r="M403" s="2"/>
      <c r="N403" s="39"/>
      <c r="O403" s="40">
        <f t="shared" si="92"/>
        <v>0</v>
      </c>
      <c r="P403" s="2"/>
      <c r="Q403" s="47"/>
      <c r="R403" s="41" t="s">
        <v>23</v>
      </c>
      <c r="S403" s="41" t="s">
        <v>17</v>
      </c>
      <c r="T403" s="42">
        <f t="shared" si="93"/>
        <v>0</v>
      </c>
      <c r="U403" s="41">
        <f t="shared" si="86"/>
        <v>0</v>
      </c>
      <c r="W403" s="21"/>
      <c r="X403" s="21"/>
      <c r="Y403" s="21"/>
      <c r="Z403" s="21"/>
      <c r="AA403" s="21"/>
      <c r="AB403" s="21"/>
      <c r="AC403" s="21"/>
      <c r="AD403" s="21">
        <f ca="1">IF(ISERROR(COUNTIF(OFFSET('[1]Лист1'!$H$12:$H$20,-10,0),B403&amp;C403&amp;D403)),0,COUNTIF(OFFSET('[1]Лист1'!$H$12:$H$20,-10,0),B403&amp;C403&amp;D403))</f>
        <v>0</v>
      </c>
      <c r="AE403" s="21">
        <f ca="1">IF(ISERROR(INDEX(OFFSET('[1]Лист1'!$A$22:$F$178,-20,0),MATCH(E403&amp;S403,'[1]Лист1'!$D$2:$D$178,0),5+AD403)),0,INDEX(OFFSET('[1]Лист1'!$A$22:$F$178,-20,0),MATCH(E403&amp;S403,'[1]Лист1'!$D$2:$D$178,0),5+AD403))</f>
        <v>0</v>
      </c>
      <c r="AF403" s="21"/>
      <c r="AG403" s="21"/>
      <c r="AH403" s="21"/>
      <c r="AI403" s="21"/>
    </row>
    <row r="404" spans="1:35" s="42" customFormat="1" ht="14.25" outlineLevel="1">
      <c r="A404" s="47"/>
      <c r="B404" s="72">
        <f t="shared" si="87"/>
      </c>
      <c r="C404" s="73">
        <f t="shared" si="88"/>
      </c>
      <c r="D404" s="74">
        <f t="shared" si="89"/>
      </c>
      <c r="E404" s="48">
        <f t="shared" si="90"/>
        <v>0</v>
      </c>
      <c r="F404" s="49">
        <f t="shared" si="91"/>
        <v>0</v>
      </c>
      <c r="G404" s="37"/>
      <c r="H404" s="2"/>
      <c r="I404" s="38">
        <f t="shared" si="85"/>
        <v>0</v>
      </c>
      <c r="J404" s="2">
        <f t="shared" si="84"/>
        <v>0</v>
      </c>
      <c r="K404" s="2"/>
      <c r="L404" s="2"/>
      <c r="M404" s="2"/>
      <c r="N404" s="39"/>
      <c r="O404" s="40">
        <f t="shared" si="92"/>
        <v>0</v>
      </c>
      <c r="P404" s="2"/>
      <c r="Q404" s="47"/>
      <c r="R404" s="41" t="s">
        <v>23</v>
      </c>
      <c r="S404" s="41" t="s">
        <v>17</v>
      </c>
      <c r="T404" s="42">
        <f t="shared" si="93"/>
        <v>0</v>
      </c>
      <c r="U404" s="41">
        <f t="shared" si="86"/>
        <v>0</v>
      </c>
      <c r="W404" s="21"/>
      <c r="X404" s="21"/>
      <c r="Y404" s="21"/>
      <c r="Z404" s="21"/>
      <c r="AA404" s="21"/>
      <c r="AB404" s="21"/>
      <c r="AC404" s="21"/>
      <c r="AD404" s="21">
        <f ca="1">IF(ISERROR(COUNTIF(OFFSET('[1]Лист1'!$H$12:$H$20,-10,0),B404&amp;C404&amp;D404)),0,COUNTIF(OFFSET('[1]Лист1'!$H$12:$H$20,-10,0),B404&amp;C404&amp;D404))</f>
        <v>0</v>
      </c>
      <c r="AE404" s="21">
        <f ca="1">IF(ISERROR(INDEX(OFFSET('[1]Лист1'!$A$22:$F$178,-20,0),MATCH(E404&amp;S404,'[1]Лист1'!$D$2:$D$178,0),5+AD404)),0,INDEX(OFFSET('[1]Лист1'!$A$22:$F$178,-20,0),MATCH(E404&amp;S404,'[1]Лист1'!$D$2:$D$178,0),5+AD404))</f>
        <v>0</v>
      </c>
      <c r="AF404" s="21"/>
      <c r="AG404" s="21"/>
      <c r="AH404" s="21"/>
      <c r="AI404" s="21"/>
    </row>
    <row r="405" spans="1:31" s="42" customFormat="1" ht="14.25" outlineLevel="1">
      <c r="A405" s="47"/>
      <c r="B405" s="72">
        <f t="shared" si="87"/>
      </c>
      <c r="C405" s="73">
        <f t="shared" si="88"/>
      </c>
      <c r="D405" s="74">
        <f t="shared" si="89"/>
      </c>
      <c r="E405" s="48">
        <f t="shared" si="90"/>
        <v>0</v>
      </c>
      <c r="F405" s="49">
        <f t="shared" si="91"/>
        <v>0</v>
      </c>
      <c r="G405" s="37"/>
      <c r="H405" s="2"/>
      <c r="I405" s="38">
        <f t="shared" si="85"/>
        <v>0</v>
      </c>
      <c r="J405" s="2">
        <f t="shared" si="84"/>
        <v>0</v>
      </c>
      <c r="K405" s="2"/>
      <c r="L405" s="2"/>
      <c r="M405" s="2"/>
      <c r="N405" s="39"/>
      <c r="O405" s="40">
        <f t="shared" si="92"/>
        <v>0</v>
      </c>
      <c r="P405" s="2"/>
      <c r="Q405" s="47"/>
      <c r="R405" s="41" t="s">
        <v>23</v>
      </c>
      <c r="S405" s="41" t="s">
        <v>17</v>
      </c>
      <c r="T405" s="42">
        <f t="shared" si="93"/>
        <v>0</v>
      </c>
      <c r="U405" s="41">
        <f t="shared" si="86"/>
        <v>0</v>
      </c>
      <c r="X405" s="21"/>
      <c r="Y405" s="21"/>
      <c r="Z405" s="21"/>
      <c r="AD405" s="42">
        <f ca="1">IF(ISERROR(COUNTIF(OFFSET('[1]Лист1'!$H$12:$H$20,-10,0),B405&amp;C405&amp;D405)),0,COUNTIF(OFFSET('[1]Лист1'!$H$12:$H$20,-10,0),B405&amp;C405&amp;D405))</f>
        <v>0</v>
      </c>
      <c r="AE405" s="21">
        <f ca="1">IF(ISERROR(INDEX(OFFSET('[1]Лист1'!$A$22:$F$178,-20,0),MATCH(E405&amp;S405,'[1]Лист1'!$D$2:$D$178,0),5+AD405)),0,INDEX(OFFSET('[1]Лист1'!$A$22:$F$178,-20,0),MATCH(E405&amp;S405,'[1]Лист1'!$D$2:$D$178,0),5+AD405))</f>
        <v>0</v>
      </c>
    </row>
    <row r="406" spans="1:31" s="42" customFormat="1" ht="14.25" outlineLevel="1">
      <c r="A406" s="47"/>
      <c r="B406" s="72">
        <f t="shared" si="87"/>
      </c>
      <c r="C406" s="73">
        <f t="shared" si="88"/>
      </c>
      <c r="D406" s="74">
        <f t="shared" si="89"/>
      </c>
      <c r="E406" s="48">
        <f t="shared" si="90"/>
        <v>0</v>
      </c>
      <c r="F406" s="49">
        <f t="shared" si="91"/>
        <v>0</v>
      </c>
      <c r="G406" s="37"/>
      <c r="H406" s="2"/>
      <c r="I406" s="38">
        <f t="shared" si="85"/>
        <v>0</v>
      </c>
      <c r="J406" s="2">
        <f t="shared" si="84"/>
        <v>0</v>
      </c>
      <c r="K406" s="2"/>
      <c r="L406" s="2"/>
      <c r="M406" s="2"/>
      <c r="N406" s="39"/>
      <c r="O406" s="40">
        <f t="shared" si="92"/>
        <v>0</v>
      </c>
      <c r="P406" s="2"/>
      <c r="Q406" s="47"/>
      <c r="R406" s="41" t="s">
        <v>23</v>
      </c>
      <c r="S406" s="41" t="s">
        <v>17</v>
      </c>
      <c r="T406" s="42">
        <f t="shared" si="93"/>
        <v>0</v>
      </c>
      <c r="U406" s="41">
        <f t="shared" si="86"/>
        <v>0</v>
      </c>
      <c r="X406" s="21"/>
      <c r="Y406" s="21"/>
      <c r="Z406" s="21"/>
      <c r="AD406" s="42">
        <f ca="1">IF(ISERROR(COUNTIF(OFFSET('[1]Лист1'!$H$12:$H$20,-10,0),B406&amp;C406&amp;D406)),0,COUNTIF(OFFSET('[1]Лист1'!$H$12:$H$20,-10,0),B406&amp;C406&amp;D406))</f>
        <v>0</v>
      </c>
      <c r="AE406" s="21">
        <f ca="1">IF(ISERROR(INDEX(OFFSET('[1]Лист1'!$A$22:$F$178,-20,0),MATCH(E406&amp;S406,'[1]Лист1'!$D$2:$D$178,0),5+AD406)),0,INDEX(OFFSET('[1]Лист1'!$A$22:$F$178,-20,0),MATCH(E406&amp;S406,'[1]Лист1'!$D$2:$D$178,0),5+AD406))</f>
        <v>0</v>
      </c>
    </row>
    <row r="407" spans="1:31" s="42" customFormat="1" ht="14.25" outlineLevel="1">
      <c r="A407" s="47"/>
      <c r="B407" s="72">
        <f t="shared" si="87"/>
      </c>
      <c r="C407" s="73">
        <f t="shared" si="88"/>
      </c>
      <c r="D407" s="74">
        <f t="shared" si="89"/>
      </c>
      <c r="E407" s="48">
        <f t="shared" si="90"/>
        <v>0</v>
      </c>
      <c r="F407" s="49">
        <f t="shared" si="91"/>
        <v>0</v>
      </c>
      <c r="G407" s="37"/>
      <c r="H407" s="2"/>
      <c r="I407" s="38">
        <f t="shared" si="85"/>
        <v>0</v>
      </c>
      <c r="J407" s="2">
        <f t="shared" si="84"/>
        <v>0</v>
      </c>
      <c r="K407" s="2"/>
      <c r="L407" s="2"/>
      <c r="M407" s="2"/>
      <c r="N407" s="39"/>
      <c r="O407" s="40">
        <f t="shared" si="92"/>
        <v>0</v>
      </c>
      <c r="P407" s="2"/>
      <c r="Q407" s="47"/>
      <c r="R407" s="41" t="s">
        <v>23</v>
      </c>
      <c r="S407" s="41" t="s">
        <v>17</v>
      </c>
      <c r="T407" s="42">
        <f t="shared" si="93"/>
        <v>0</v>
      </c>
      <c r="U407" s="41">
        <f t="shared" si="86"/>
        <v>0</v>
      </c>
      <c r="X407" s="21"/>
      <c r="Y407" s="21"/>
      <c r="Z407" s="21"/>
      <c r="AD407" s="42">
        <f ca="1">IF(ISERROR(COUNTIF(OFFSET('[1]Лист1'!$H$12:$H$20,-10,0),B407&amp;C407&amp;D407)),0,COUNTIF(OFFSET('[1]Лист1'!$H$12:$H$20,-10,0),B407&amp;C407&amp;D407))</f>
        <v>0</v>
      </c>
      <c r="AE407" s="21">
        <f ca="1">IF(ISERROR(INDEX(OFFSET('[1]Лист1'!$A$22:$F$178,-20,0),MATCH(E407&amp;S407,'[1]Лист1'!$D$2:$D$178,0),5+AD407)),0,INDEX(OFFSET('[1]Лист1'!$A$22:$F$178,-20,0),MATCH(E407&amp;S407,'[1]Лист1'!$D$2:$D$178,0),5+AD407))</f>
        <v>0</v>
      </c>
    </row>
    <row r="408" spans="1:31" s="42" customFormat="1" ht="14.25" outlineLevel="1">
      <c r="A408" s="47"/>
      <c r="B408" s="72">
        <f t="shared" si="87"/>
      </c>
      <c r="C408" s="73">
        <f t="shared" si="88"/>
      </c>
      <c r="D408" s="74">
        <f t="shared" si="89"/>
      </c>
      <c r="E408" s="48">
        <f t="shared" si="90"/>
        <v>0</v>
      </c>
      <c r="F408" s="49">
        <f t="shared" si="91"/>
        <v>0</v>
      </c>
      <c r="G408" s="37"/>
      <c r="H408" s="2"/>
      <c r="I408" s="38">
        <f t="shared" si="85"/>
        <v>0</v>
      </c>
      <c r="J408" s="2">
        <f t="shared" si="84"/>
        <v>0</v>
      </c>
      <c r="K408" s="2"/>
      <c r="L408" s="2"/>
      <c r="M408" s="2"/>
      <c r="N408" s="39"/>
      <c r="O408" s="40">
        <f t="shared" si="92"/>
        <v>0</v>
      </c>
      <c r="P408" s="2"/>
      <c r="Q408" s="47"/>
      <c r="R408" s="41" t="s">
        <v>23</v>
      </c>
      <c r="S408" s="41" t="s">
        <v>17</v>
      </c>
      <c r="T408" s="42">
        <f t="shared" si="93"/>
        <v>0</v>
      </c>
      <c r="U408" s="41">
        <f t="shared" si="86"/>
        <v>0</v>
      </c>
      <c r="Z408" s="21"/>
      <c r="AD408" s="42">
        <f ca="1">IF(ISERROR(COUNTIF(OFFSET('[1]Лист1'!$H$12:$H$20,-10,0),B408&amp;C408&amp;D408)),0,COUNTIF(OFFSET('[1]Лист1'!$H$12:$H$20,-10,0),B408&amp;C408&amp;D408))</f>
        <v>0</v>
      </c>
      <c r="AE408" s="21">
        <f ca="1">IF(ISERROR(INDEX(OFFSET('[1]Лист1'!$A$22:$F$178,-20,0),MATCH(E408&amp;S408,'[1]Лист1'!$D$2:$D$178,0),5+AD408)),0,INDEX(OFFSET('[1]Лист1'!$A$22:$F$178,-20,0),MATCH(E408&amp;S408,'[1]Лист1'!$D$2:$D$178,0),5+AD408))</f>
        <v>0</v>
      </c>
    </row>
    <row r="409" spans="1:31" s="42" customFormat="1" ht="14.25" outlineLevel="1">
      <c r="A409" s="47"/>
      <c r="B409" s="72">
        <f t="shared" si="87"/>
      </c>
      <c r="C409" s="73">
        <f t="shared" si="88"/>
      </c>
      <c r="D409" s="74">
        <f t="shared" si="89"/>
      </c>
      <c r="E409" s="48">
        <f t="shared" si="90"/>
        <v>0</v>
      </c>
      <c r="F409" s="49">
        <f t="shared" si="91"/>
        <v>0</v>
      </c>
      <c r="G409" s="37"/>
      <c r="H409" s="2"/>
      <c r="I409" s="38">
        <f t="shared" si="85"/>
        <v>0</v>
      </c>
      <c r="J409" s="2">
        <f t="shared" si="84"/>
        <v>0</v>
      </c>
      <c r="K409" s="2"/>
      <c r="L409" s="2"/>
      <c r="M409" s="2"/>
      <c r="N409" s="39"/>
      <c r="O409" s="40">
        <f t="shared" si="92"/>
        <v>0</v>
      </c>
      <c r="P409" s="2"/>
      <c r="Q409" s="47"/>
      <c r="R409" s="41" t="s">
        <v>23</v>
      </c>
      <c r="S409" s="41" t="s">
        <v>17</v>
      </c>
      <c r="T409" s="42">
        <f t="shared" si="93"/>
        <v>0</v>
      </c>
      <c r="U409" s="41">
        <f t="shared" si="86"/>
        <v>0</v>
      </c>
      <c r="Z409" s="21"/>
      <c r="AD409" s="42">
        <f ca="1">IF(ISERROR(COUNTIF(OFFSET('[1]Лист1'!$H$12:$H$20,-10,0),B409&amp;C409&amp;D409)),0,COUNTIF(OFFSET('[1]Лист1'!$H$12:$H$20,-10,0),B409&amp;C409&amp;D409))</f>
        <v>0</v>
      </c>
      <c r="AE409" s="21">
        <f ca="1">IF(ISERROR(INDEX(OFFSET('[1]Лист1'!$A$22:$F$178,-20,0),MATCH(E409&amp;S409,'[1]Лист1'!$D$2:$D$178,0),5+AD409)),0,INDEX(OFFSET('[1]Лист1'!$A$22:$F$178,-20,0),MATCH(E409&amp;S409,'[1]Лист1'!$D$2:$D$178,0),5+AD409))</f>
        <v>0</v>
      </c>
    </row>
    <row r="410" spans="1:31" s="42" customFormat="1" ht="14.25" outlineLevel="1">
      <c r="A410" s="47"/>
      <c r="B410" s="72">
        <f t="shared" si="87"/>
      </c>
      <c r="C410" s="73">
        <f t="shared" si="88"/>
      </c>
      <c r="D410" s="74">
        <f t="shared" si="89"/>
      </c>
      <c r="E410" s="48">
        <f t="shared" si="90"/>
        <v>0</v>
      </c>
      <c r="F410" s="49">
        <f t="shared" si="91"/>
        <v>0</v>
      </c>
      <c r="G410" s="37"/>
      <c r="H410" s="2"/>
      <c r="I410" s="38">
        <f t="shared" si="85"/>
        <v>0</v>
      </c>
      <c r="J410" s="2">
        <f t="shared" si="84"/>
        <v>0</v>
      </c>
      <c r="K410" s="2"/>
      <c r="L410" s="2"/>
      <c r="M410" s="2"/>
      <c r="N410" s="39"/>
      <c r="O410" s="40">
        <f t="shared" si="92"/>
        <v>0</v>
      </c>
      <c r="P410" s="2"/>
      <c r="Q410" s="47"/>
      <c r="R410" s="41" t="s">
        <v>23</v>
      </c>
      <c r="S410" s="41" t="s">
        <v>17</v>
      </c>
      <c r="T410" s="42">
        <f t="shared" si="93"/>
        <v>0</v>
      </c>
      <c r="U410" s="41">
        <f t="shared" si="86"/>
        <v>0</v>
      </c>
      <c r="Z410" s="21"/>
      <c r="AD410" s="42">
        <f ca="1">IF(ISERROR(COUNTIF(OFFSET('[1]Лист1'!$H$12:$H$20,-10,0),B410&amp;C410&amp;D410)),0,COUNTIF(OFFSET('[1]Лист1'!$H$12:$H$20,-10,0),B410&amp;C410&amp;D410))</f>
        <v>0</v>
      </c>
      <c r="AE410" s="21">
        <f ca="1">IF(ISERROR(INDEX(OFFSET('[1]Лист1'!$A$22:$F$178,-20,0),MATCH(E410&amp;S410,'[1]Лист1'!$D$2:$D$178,0),5+AD410)),0,INDEX(OFFSET('[1]Лист1'!$A$22:$F$178,-20,0),MATCH(E410&amp;S410,'[1]Лист1'!$D$2:$D$178,0),5+AD410))</f>
        <v>0</v>
      </c>
    </row>
    <row r="411" spans="1:31" s="42" customFormat="1" ht="14.25" outlineLevel="1">
      <c r="A411" s="47"/>
      <c r="B411" s="72">
        <f t="shared" si="87"/>
      </c>
      <c r="C411" s="73">
        <f t="shared" si="88"/>
      </c>
      <c r="D411" s="74">
        <f t="shared" si="89"/>
      </c>
      <c r="E411" s="48">
        <f t="shared" si="90"/>
        <v>0</v>
      </c>
      <c r="F411" s="49">
        <f t="shared" si="91"/>
        <v>0</v>
      </c>
      <c r="G411" s="37"/>
      <c r="H411" s="2"/>
      <c r="I411" s="38">
        <f t="shared" si="85"/>
        <v>0</v>
      </c>
      <c r="J411" s="2">
        <f t="shared" si="84"/>
        <v>0</v>
      </c>
      <c r="K411" s="2"/>
      <c r="L411" s="2"/>
      <c r="M411" s="2"/>
      <c r="N411" s="39"/>
      <c r="O411" s="40">
        <f t="shared" si="92"/>
        <v>0</v>
      </c>
      <c r="P411" s="2"/>
      <c r="Q411" s="47"/>
      <c r="R411" s="41" t="s">
        <v>23</v>
      </c>
      <c r="S411" s="41" t="s">
        <v>17</v>
      </c>
      <c r="T411" s="42">
        <f t="shared" si="93"/>
        <v>0</v>
      </c>
      <c r="U411" s="41">
        <f t="shared" si="86"/>
        <v>0</v>
      </c>
      <c r="Z411" s="21"/>
      <c r="AD411" s="42">
        <f ca="1">IF(ISERROR(COUNTIF(OFFSET('[1]Лист1'!$H$12:$H$20,-10,0),B411&amp;C411&amp;D411)),0,COUNTIF(OFFSET('[1]Лист1'!$H$12:$H$20,-10,0),B411&amp;C411&amp;D411))</f>
        <v>0</v>
      </c>
      <c r="AE411" s="21">
        <f ca="1">IF(ISERROR(INDEX(OFFSET('[1]Лист1'!$A$22:$F$178,-20,0),MATCH(E411&amp;S411,'[1]Лист1'!$D$2:$D$178,0),5+AD411)),0,INDEX(OFFSET('[1]Лист1'!$A$22:$F$178,-20,0),MATCH(E411&amp;S411,'[1]Лист1'!$D$2:$D$178,0),5+AD411))</f>
        <v>0</v>
      </c>
    </row>
    <row r="412" spans="1:31" s="42" customFormat="1" ht="14.25" outlineLevel="1">
      <c r="A412" s="47"/>
      <c r="B412" s="72">
        <f t="shared" si="87"/>
      </c>
      <c r="C412" s="73">
        <f t="shared" si="88"/>
      </c>
      <c r="D412" s="74">
        <f t="shared" si="89"/>
      </c>
      <c r="E412" s="48">
        <f t="shared" si="90"/>
        <v>0</v>
      </c>
      <c r="F412" s="49">
        <f t="shared" si="91"/>
        <v>0</v>
      </c>
      <c r="G412" s="37"/>
      <c r="H412" s="2"/>
      <c r="I412" s="38">
        <f t="shared" si="85"/>
        <v>0</v>
      </c>
      <c r="J412" s="2">
        <f t="shared" si="84"/>
        <v>0</v>
      </c>
      <c r="K412" s="2"/>
      <c r="L412" s="2"/>
      <c r="M412" s="2"/>
      <c r="N412" s="39"/>
      <c r="O412" s="40">
        <f t="shared" si="92"/>
        <v>0</v>
      </c>
      <c r="P412" s="2"/>
      <c r="Q412" s="47"/>
      <c r="R412" s="41" t="s">
        <v>23</v>
      </c>
      <c r="S412" s="41" t="s">
        <v>17</v>
      </c>
      <c r="T412" s="42">
        <f t="shared" si="93"/>
        <v>0</v>
      </c>
      <c r="U412" s="41">
        <f t="shared" si="86"/>
        <v>0</v>
      </c>
      <c r="Z412" s="21"/>
      <c r="AD412" s="42">
        <f ca="1">IF(ISERROR(COUNTIF(OFFSET('[1]Лист1'!$H$12:$H$20,-10,0),B412&amp;C412&amp;D412)),0,COUNTIF(OFFSET('[1]Лист1'!$H$12:$H$20,-10,0),B412&amp;C412&amp;D412))</f>
        <v>0</v>
      </c>
      <c r="AE412" s="21">
        <f ca="1">IF(ISERROR(INDEX(OFFSET('[1]Лист1'!$A$22:$F$178,-20,0),MATCH(E412&amp;S412,'[1]Лист1'!$D$2:$D$178,0),5+AD412)),0,INDEX(OFFSET('[1]Лист1'!$A$22:$F$178,-20,0),MATCH(E412&amp;S412,'[1]Лист1'!$D$2:$D$178,0),5+AD412))</f>
        <v>0</v>
      </c>
    </row>
    <row r="413" spans="1:31" s="42" customFormat="1" ht="14.25" outlineLevel="1">
      <c r="A413" s="47"/>
      <c r="B413" s="72">
        <f t="shared" si="87"/>
      </c>
      <c r="C413" s="73">
        <f t="shared" si="88"/>
      </c>
      <c r="D413" s="74">
        <f t="shared" si="89"/>
      </c>
      <c r="E413" s="48">
        <f t="shared" si="90"/>
        <v>0</v>
      </c>
      <c r="F413" s="49">
        <f t="shared" si="91"/>
        <v>0</v>
      </c>
      <c r="G413" s="37"/>
      <c r="H413" s="2"/>
      <c r="I413" s="38">
        <f t="shared" si="85"/>
        <v>0</v>
      </c>
      <c r="J413" s="2">
        <f t="shared" si="84"/>
        <v>0</v>
      </c>
      <c r="K413" s="2"/>
      <c r="L413" s="2"/>
      <c r="M413" s="2"/>
      <c r="N413" s="39"/>
      <c r="O413" s="40">
        <f t="shared" si="92"/>
        <v>0</v>
      </c>
      <c r="P413" s="2"/>
      <c r="Q413" s="47"/>
      <c r="R413" s="41" t="s">
        <v>23</v>
      </c>
      <c r="S413" s="41" t="s">
        <v>17</v>
      </c>
      <c r="T413" s="42">
        <f t="shared" si="93"/>
        <v>0</v>
      </c>
      <c r="U413" s="41">
        <f t="shared" si="86"/>
        <v>0</v>
      </c>
      <c r="Z413" s="21"/>
      <c r="AD413" s="42">
        <f ca="1">IF(ISERROR(COUNTIF(OFFSET('[1]Лист1'!$H$12:$H$20,-10,0),B413&amp;C413&amp;D413)),0,COUNTIF(OFFSET('[1]Лист1'!$H$12:$H$20,-10,0),B413&amp;C413&amp;D413))</f>
        <v>0</v>
      </c>
      <c r="AE413" s="21">
        <f ca="1">IF(ISERROR(INDEX(OFFSET('[1]Лист1'!$A$22:$F$178,-20,0),MATCH(E413&amp;S413,'[1]Лист1'!$D$2:$D$178,0),5+AD413)),0,INDEX(OFFSET('[1]Лист1'!$A$22:$F$178,-20,0),MATCH(E413&amp;S413,'[1]Лист1'!$D$2:$D$178,0),5+AD413))</f>
        <v>0</v>
      </c>
    </row>
    <row r="414" spans="1:31" s="42" customFormat="1" ht="14.25" outlineLevel="1">
      <c r="A414" s="47"/>
      <c r="B414" s="72">
        <f t="shared" si="87"/>
      </c>
      <c r="C414" s="73">
        <f t="shared" si="88"/>
      </c>
      <c r="D414" s="74">
        <f t="shared" si="89"/>
      </c>
      <c r="E414" s="48">
        <f t="shared" si="90"/>
        <v>0</v>
      </c>
      <c r="F414" s="49">
        <f t="shared" si="91"/>
        <v>0</v>
      </c>
      <c r="G414" s="37"/>
      <c r="H414" s="2"/>
      <c r="I414" s="38">
        <f t="shared" si="85"/>
        <v>0</v>
      </c>
      <c r="J414" s="2">
        <f t="shared" si="84"/>
        <v>0</v>
      </c>
      <c r="K414" s="2"/>
      <c r="L414" s="2"/>
      <c r="M414" s="2"/>
      <c r="N414" s="39"/>
      <c r="O414" s="40">
        <f t="shared" si="92"/>
        <v>0</v>
      </c>
      <c r="P414" s="2"/>
      <c r="Q414" s="47"/>
      <c r="R414" s="41" t="s">
        <v>23</v>
      </c>
      <c r="S414" s="41" t="s">
        <v>17</v>
      </c>
      <c r="T414" s="42">
        <f t="shared" si="93"/>
        <v>0</v>
      </c>
      <c r="U414" s="41">
        <f t="shared" si="86"/>
        <v>0</v>
      </c>
      <c r="Z414" s="21"/>
      <c r="AD414" s="42">
        <f ca="1">IF(ISERROR(COUNTIF(OFFSET('[1]Лист1'!$H$12:$H$20,-10,0),B414&amp;C414&amp;D414)),0,COUNTIF(OFFSET('[1]Лист1'!$H$12:$H$20,-10,0),B414&amp;C414&amp;D414))</f>
        <v>0</v>
      </c>
      <c r="AE414" s="21">
        <f ca="1">IF(ISERROR(INDEX(OFFSET('[1]Лист1'!$A$22:$F$178,-20,0),MATCH(E414&amp;S414,'[1]Лист1'!$D$2:$D$178,0),5+AD414)),0,INDEX(OFFSET('[1]Лист1'!$A$22:$F$178,-20,0),MATCH(E414&amp;S414,'[1]Лист1'!$D$2:$D$178,0),5+AD414))</f>
        <v>0</v>
      </c>
    </row>
    <row r="415" spans="1:31" s="42" customFormat="1" ht="14.25" outlineLevel="1">
      <c r="A415" s="47"/>
      <c r="B415" s="72">
        <f t="shared" si="87"/>
      </c>
      <c r="C415" s="73">
        <f t="shared" si="88"/>
      </c>
      <c r="D415" s="74">
        <f t="shared" si="89"/>
      </c>
      <c r="E415" s="48">
        <f t="shared" si="90"/>
        <v>0</v>
      </c>
      <c r="F415" s="49">
        <f t="shared" si="91"/>
        <v>0</v>
      </c>
      <c r="G415" s="37"/>
      <c r="H415" s="2"/>
      <c r="I415" s="38">
        <f t="shared" si="85"/>
        <v>0</v>
      </c>
      <c r="J415" s="2">
        <f t="shared" si="84"/>
        <v>0</v>
      </c>
      <c r="K415" s="2"/>
      <c r="L415" s="2"/>
      <c r="M415" s="2"/>
      <c r="N415" s="39"/>
      <c r="O415" s="40">
        <f t="shared" si="92"/>
        <v>0</v>
      </c>
      <c r="P415" s="2"/>
      <c r="Q415" s="47"/>
      <c r="R415" s="41" t="s">
        <v>23</v>
      </c>
      <c r="S415" s="41" t="s">
        <v>17</v>
      </c>
      <c r="T415" s="42">
        <f t="shared" si="93"/>
        <v>0</v>
      </c>
      <c r="U415" s="41">
        <f t="shared" si="86"/>
        <v>0</v>
      </c>
      <c r="Z415" s="21"/>
      <c r="AD415" s="42">
        <f ca="1">IF(ISERROR(COUNTIF(OFFSET('[1]Лист1'!$H$12:$H$20,-10,0),B415&amp;C415&amp;D415)),0,COUNTIF(OFFSET('[1]Лист1'!$H$12:$H$20,-10,0),B415&amp;C415&amp;D415))</f>
        <v>0</v>
      </c>
      <c r="AE415" s="21">
        <f ca="1">IF(ISERROR(INDEX(OFFSET('[1]Лист1'!$A$22:$F$178,-20,0),MATCH(E415&amp;S415,'[1]Лист1'!$D$2:$D$178,0),5+AD415)),0,INDEX(OFFSET('[1]Лист1'!$A$22:$F$178,-20,0),MATCH(E415&amp;S415,'[1]Лист1'!$D$2:$D$178,0),5+AD415))</f>
        <v>0</v>
      </c>
    </row>
    <row r="416" spans="1:31" s="42" customFormat="1" ht="14.25" outlineLevel="1">
      <c r="A416" s="47"/>
      <c r="B416" s="72">
        <f t="shared" si="87"/>
      </c>
      <c r="C416" s="73">
        <f t="shared" si="88"/>
      </c>
      <c r="D416" s="74">
        <f t="shared" si="89"/>
      </c>
      <c r="E416" s="48">
        <f t="shared" si="90"/>
        <v>0</v>
      </c>
      <c r="F416" s="49">
        <f t="shared" si="91"/>
        <v>0</v>
      </c>
      <c r="G416" s="37"/>
      <c r="H416" s="2"/>
      <c r="I416" s="38">
        <f t="shared" si="85"/>
        <v>0</v>
      </c>
      <c r="J416" s="2">
        <f t="shared" si="84"/>
        <v>0</v>
      </c>
      <c r="K416" s="2"/>
      <c r="L416" s="2"/>
      <c r="M416" s="2"/>
      <c r="N416" s="39"/>
      <c r="O416" s="40">
        <f t="shared" si="92"/>
        <v>0</v>
      </c>
      <c r="P416" s="2"/>
      <c r="Q416" s="47"/>
      <c r="R416" s="41" t="s">
        <v>23</v>
      </c>
      <c r="S416" s="41" t="s">
        <v>17</v>
      </c>
      <c r="T416" s="42">
        <f t="shared" si="93"/>
        <v>0</v>
      </c>
      <c r="U416" s="41">
        <f t="shared" si="86"/>
        <v>0</v>
      </c>
      <c r="Z416" s="21"/>
      <c r="AD416" s="42">
        <f ca="1">IF(ISERROR(COUNTIF(OFFSET('[1]Лист1'!$H$12:$H$20,-10,0),B416&amp;C416&amp;D416)),0,COUNTIF(OFFSET('[1]Лист1'!$H$12:$H$20,-10,0),B416&amp;C416&amp;D416))</f>
        <v>0</v>
      </c>
      <c r="AE416" s="21">
        <f ca="1">IF(ISERROR(INDEX(OFFSET('[1]Лист1'!$A$22:$F$178,-20,0),MATCH(E416&amp;S416,'[1]Лист1'!$D$2:$D$178,0),5+AD416)),0,INDEX(OFFSET('[1]Лист1'!$A$22:$F$178,-20,0),MATCH(E416&amp;S416,'[1]Лист1'!$D$2:$D$178,0),5+AD416))</f>
        <v>0</v>
      </c>
    </row>
    <row r="417" spans="1:31" s="42" customFormat="1" ht="14.25" outlineLevel="1">
      <c r="A417" s="47"/>
      <c r="B417" s="72">
        <f t="shared" si="87"/>
      </c>
      <c r="C417" s="73">
        <f t="shared" si="88"/>
      </c>
      <c r="D417" s="74">
        <f t="shared" si="89"/>
      </c>
      <c r="E417" s="48">
        <f t="shared" si="90"/>
        <v>0</v>
      </c>
      <c r="F417" s="49">
        <f t="shared" si="91"/>
        <v>0</v>
      </c>
      <c r="G417" s="37"/>
      <c r="H417" s="2"/>
      <c r="I417" s="38">
        <f t="shared" si="85"/>
        <v>0</v>
      </c>
      <c r="J417" s="2">
        <f t="shared" si="84"/>
        <v>0</v>
      </c>
      <c r="K417" s="2"/>
      <c r="L417" s="2"/>
      <c r="M417" s="2"/>
      <c r="N417" s="39"/>
      <c r="O417" s="40">
        <f t="shared" si="92"/>
        <v>0</v>
      </c>
      <c r="P417" s="2"/>
      <c r="Q417" s="47"/>
      <c r="R417" s="41" t="s">
        <v>23</v>
      </c>
      <c r="S417" s="41" t="s">
        <v>17</v>
      </c>
      <c r="T417" s="42">
        <f t="shared" si="93"/>
        <v>0</v>
      </c>
      <c r="U417" s="41">
        <f t="shared" si="86"/>
        <v>0</v>
      </c>
      <c r="AD417" s="42">
        <f ca="1">IF(ISERROR(COUNTIF(OFFSET('[1]Лист1'!$H$12:$H$20,-10,0),B417&amp;C417&amp;D417)),0,COUNTIF(OFFSET('[1]Лист1'!$H$12:$H$20,-10,0),B417&amp;C417&amp;D417))</f>
        <v>0</v>
      </c>
      <c r="AE417" s="21">
        <f ca="1">IF(ISERROR(INDEX(OFFSET('[1]Лист1'!$A$22:$F$178,-20,0),MATCH(E417&amp;S417,'[1]Лист1'!$D$2:$D$178,0),5+AD417)),0,INDEX(OFFSET('[1]Лист1'!$A$22:$F$178,-20,0),MATCH(E417&amp;S417,'[1]Лист1'!$D$2:$D$178,0),5+AD417))</f>
        <v>0</v>
      </c>
    </row>
    <row r="418" spans="1:31" s="42" customFormat="1" ht="14.25" outlineLevel="1">
      <c r="A418" s="47"/>
      <c r="B418" s="72">
        <f t="shared" si="87"/>
      </c>
      <c r="C418" s="73">
        <f t="shared" si="88"/>
      </c>
      <c r="D418" s="74">
        <f t="shared" si="89"/>
      </c>
      <c r="E418" s="48">
        <f t="shared" si="90"/>
        <v>0</v>
      </c>
      <c r="F418" s="49">
        <f t="shared" si="91"/>
        <v>0</v>
      </c>
      <c r="G418" s="37"/>
      <c r="H418" s="2"/>
      <c r="I418" s="38">
        <f t="shared" si="85"/>
        <v>0</v>
      </c>
      <c r="J418" s="2">
        <f t="shared" si="84"/>
        <v>0</v>
      </c>
      <c r="K418" s="2"/>
      <c r="L418" s="2"/>
      <c r="M418" s="2"/>
      <c r="N418" s="39"/>
      <c r="O418" s="40">
        <f t="shared" si="92"/>
        <v>0</v>
      </c>
      <c r="P418" s="2"/>
      <c r="Q418" s="47"/>
      <c r="R418" s="41" t="s">
        <v>23</v>
      </c>
      <c r="S418" s="41" t="s">
        <v>17</v>
      </c>
      <c r="T418" s="42">
        <f t="shared" si="93"/>
        <v>0</v>
      </c>
      <c r="U418" s="41">
        <f t="shared" si="86"/>
        <v>0</v>
      </c>
      <c r="AD418" s="42">
        <f ca="1">IF(ISERROR(COUNTIF(OFFSET('[1]Лист1'!$H$12:$H$20,-10,0),B418&amp;C418&amp;D418)),0,COUNTIF(OFFSET('[1]Лист1'!$H$12:$H$20,-10,0),B418&amp;C418&amp;D418))</f>
        <v>0</v>
      </c>
      <c r="AE418" s="21">
        <f ca="1">IF(ISERROR(INDEX(OFFSET('[1]Лист1'!$A$22:$F$178,-20,0),MATCH(E418&amp;S418,'[1]Лист1'!$D$2:$D$178,0),5+AD418)),0,INDEX(OFFSET('[1]Лист1'!$A$22:$F$178,-20,0),MATCH(E418&amp;S418,'[1]Лист1'!$D$2:$D$178,0),5+AD418))</f>
        <v>0</v>
      </c>
    </row>
    <row r="419" spans="1:31" s="42" customFormat="1" ht="14.25" outlineLevel="1">
      <c r="A419" s="47"/>
      <c r="B419" s="72">
        <f t="shared" si="87"/>
      </c>
      <c r="C419" s="73">
        <f t="shared" si="88"/>
      </c>
      <c r="D419" s="74">
        <f t="shared" si="89"/>
      </c>
      <c r="E419" s="48">
        <f t="shared" si="90"/>
        <v>0</v>
      </c>
      <c r="F419" s="49">
        <f t="shared" si="91"/>
        <v>0</v>
      </c>
      <c r="G419" s="37"/>
      <c r="H419" s="2"/>
      <c r="I419" s="38">
        <f t="shared" si="85"/>
        <v>0</v>
      </c>
      <c r="J419" s="2">
        <f t="shared" si="84"/>
        <v>0</v>
      </c>
      <c r="K419" s="2"/>
      <c r="L419" s="2"/>
      <c r="M419" s="2"/>
      <c r="N419" s="39"/>
      <c r="O419" s="40">
        <f t="shared" si="92"/>
        <v>0</v>
      </c>
      <c r="P419" s="2"/>
      <c r="Q419" s="47"/>
      <c r="R419" s="41" t="s">
        <v>23</v>
      </c>
      <c r="S419" s="41" t="s">
        <v>17</v>
      </c>
      <c r="T419" s="42">
        <f t="shared" si="93"/>
        <v>0</v>
      </c>
      <c r="U419" s="41">
        <f t="shared" si="86"/>
        <v>0</v>
      </c>
      <c r="AD419" s="42">
        <f ca="1">IF(ISERROR(COUNTIF(OFFSET('[1]Лист1'!$H$12:$H$20,-10,0),B419&amp;C419&amp;D419)),0,COUNTIF(OFFSET('[1]Лист1'!$H$12:$H$20,-10,0),B419&amp;C419&amp;D419))</f>
        <v>0</v>
      </c>
      <c r="AE419" s="21">
        <f ca="1">IF(ISERROR(INDEX(OFFSET('[1]Лист1'!$A$22:$F$178,-20,0),MATCH(E419&amp;S419,'[1]Лист1'!$D$2:$D$178,0),5+AD419)),0,INDEX(OFFSET('[1]Лист1'!$A$22:$F$178,-20,0),MATCH(E419&amp;S419,'[1]Лист1'!$D$2:$D$178,0),5+AD419))</f>
        <v>0</v>
      </c>
    </row>
    <row r="420" spans="1:31" s="42" customFormat="1" ht="14.25" outlineLevel="1">
      <c r="A420" s="47"/>
      <c r="B420" s="72">
        <f t="shared" si="87"/>
      </c>
      <c r="C420" s="73">
        <f t="shared" si="88"/>
      </c>
      <c r="D420" s="74">
        <f t="shared" si="89"/>
      </c>
      <c r="E420" s="48">
        <f t="shared" si="90"/>
        <v>0</v>
      </c>
      <c r="F420" s="49">
        <f t="shared" si="91"/>
        <v>0</v>
      </c>
      <c r="G420" s="37"/>
      <c r="H420" s="2"/>
      <c r="I420" s="38">
        <f t="shared" si="85"/>
        <v>0</v>
      </c>
      <c r="J420" s="2">
        <f t="shared" si="84"/>
        <v>0</v>
      </c>
      <c r="K420" s="2"/>
      <c r="L420" s="2"/>
      <c r="M420" s="2"/>
      <c r="N420" s="39"/>
      <c r="O420" s="40">
        <f t="shared" si="92"/>
        <v>0</v>
      </c>
      <c r="P420" s="2"/>
      <c r="Q420" s="47"/>
      <c r="R420" s="41" t="s">
        <v>23</v>
      </c>
      <c r="S420" s="41" t="s">
        <v>17</v>
      </c>
      <c r="T420" s="42">
        <f t="shared" si="93"/>
        <v>0</v>
      </c>
      <c r="U420" s="41">
        <f t="shared" si="86"/>
        <v>0</v>
      </c>
      <c r="AD420" s="42">
        <f ca="1">IF(ISERROR(COUNTIF(OFFSET('[1]Лист1'!$H$12:$H$20,-10,0),B420&amp;C420&amp;D420)),0,COUNTIF(OFFSET('[1]Лист1'!$H$12:$H$20,-10,0),B420&amp;C420&amp;D420))</f>
        <v>0</v>
      </c>
      <c r="AE420" s="21">
        <f ca="1">IF(ISERROR(INDEX(OFFSET('[1]Лист1'!$A$22:$F$178,-20,0),MATCH(E420&amp;S420,'[1]Лист1'!$D$2:$D$178,0),5+AD420)),0,INDEX(OFFSET('[1]Лист1'!$A$22:$F$178,-20,0),MATCH(E420&amp;S420,'[1]Лист1'!$D$2:$D$178,0),5+AD420))</f>
        <v>0</v>
      </c>
    </row>
    <row r="421" spans="1:31" s="42" customFormat="1" ht="14.25" outlineLevel="1">
      <c r="A421" s="47"/>
      <c r="B421" s="72">
        <f t="shared" si="87"/>
      </c>
      <c r="C421" s="73">
        <f t="shared" si="88"/>
      </c>
      <c r="D421" s="74">
        <f t="shared" si="89"/>
      </c>
      <c r="E421" s="48">
        <f t="shared" si="90"/>
        <v>0</v>
      </c>
      <c r="F421" s="49">
        <f t="shared" si="91"/>
        <v>0</v>
      </c>
      <c r="G421" s="37"/>
      <c r="H421" s="2"/>
      <c r="I421" s="38">
        <f t="shared" si="85"/>
        <v>0</v>
      </c>
      <c r="J421" s="2">
        <f t="shared" si="84"/>
        <v>0</v>
      </c>
      <c r="K421" s="2"/>
      <c r="L421" s="2"/>
      <c r="M421" s="2"/>
      <c r="N421" s="39"/>
      <c r="O421" s="40">
        <f t="shared" si="92"/>
        <v>0</v>
      </c>
      <c r="P421" s="2"/>
      <c r="Q421" s="47"/>
      <c r="R421" s="41" t="s">
        <v>23</v>
      </c>
      <c r="S421" s="41" t="s">
        <v>17</v>
      </c>
      <c r="T421" s="42">
        <f t="shared" si="93"/>
        <v>0</v>
      </c>
      <c r="U421" s="41">
        <f t="shared" si="86"/>
        <v>0</v>
      </c>
      <c r="AD421" s="42">
        <f ca="1">IF(ISERROR(COUNTIF(OFFSET('[1]Лист1'!$H$12:$H$20,-10,0),B421&amp;C421&amp;D421)),0,COUNTIF(OFFSET('[1]Лист1'!$H$12:$H$20,-10,0),B421&amp;C421&amp;D421))</f>
        <v>0</v>
      </c>
      <c r="AE421" s="21">
        <f ca="1">IF(ISERROR(INDEX(OFFSET('[1]Лист1'!$A$22:$F$178,-20,0),MATCH(E421&amp;S421,'[1]Лист1'!$D$2:$D$178,0),5+AD421)),0,INDEX(OFFSET('[1]Лист1'!$A$22:$F$178,-20,0),MATCH(E421&amp;S421,'[1]Лист1'!$D$2:$D$178,0),5+AD421))</f>
        <v>0</v>
      </c>
    </row>
    <row r="422" spans="1:31" s="42" customFormat="1" ht="14.25" outlineLevel="1">
      <c r="A422" s="47"/>
      <c r="B422" s="72">
        <f t="shared" si="87"/>
      </c>
      <c r="C422" s="73">
        <f t="shared" si="88"/>
      </c>
      <c r="D422" s="74">
        <f t="shared" si="89"/>
      </c>
      <c r="E422" s="48">
        <f t="shared" si="90"/>
        <v>0</v>
      </c>
      <c r="F422" s="49">
        <f t="shared" si="91"/>
        <v>0</v>
      </c>
      <c r="G422" s="37"/>
      <c r="H422" s="2"/>
      <c r="I422" s="38">
        <f t="shared" si="85"/>
        <v>0</v>
      </c>
      <c r="J422" s="2">
        <f t="shared" si="84"/>
        <v>0</v>
      </c>
      <c r="K422" s="2"/>
      <c r="L422" s="2"/>
      <c r="M422" s="2"/>
      <c r="N422" s="39"/>
      <c r="O422" s="40">
        <f t="shared" si="92"/>
        <v>0</v>
      </c>
      <c r="P422" s="2"/>
      <c r="Q422" s="47"/>
      <c r="R422" s="41" t="s">
        <v>23</v>
      </c>
      <c r="S422" s="41" t="s">
        <v>17</v>
      </c>
      <c r="T422" s="42">
        <f t="shared" si="93"/>
        <v>0</v>
      </c>
      <c r="U422" s="41">
        <f t="shared" si="86"/>
        <v>0</v>
      </c>
      <c r="AD422" s="42">
        <f ca="1">IF(ISERROR(COUNTIF(OFFSET('[1]Лист1'!$H$12:$H$20,-10,0),B422&amp;C422&amp;D422)),0,COUNTIF(OFFSET('[1]Лист1'!$H$12:$H$20,-10,0),B422&amp;C422&amp;D422))</f>
        <v>0</v>
      </c>
      <c r="AE422" s="21">
        <f ca="1">IF(ISERROR(INDEX(OFFSET('[1]Лист1'!$A$22:$F$178,-20,0),MATCH(E422&amp;S422,'[1]Лист1'!$D$2:$D$178,0),5+AD422)),0,INDEX(OFFSET('[1]Лист1'!$A$22:$F$178,-20,0),MATCH(E422&amp;S422,'[1]Лист1'!$D$2:$D$178,0),5+AD422))</f>
        <v>0</v>
      </c>
    </row>
    <row r="423" spans="1:31" s="42" customFormat="1" ht="15" outlineLevel="1" thickBot="1">
      <c r="A423" s="51"/>
      <c r="B423" s="75">
        <f t="shared" si="87"/>
      </c>
      <c r="C423" s="76">
        <f t="shared" si="88"/>
      </c>
      <c r="D423" s="77">
        <f t="shared" si="89"/>
      </c>
      <c r="E423" s="52">
        <f t="shared" si="90"/>
        <v>0</v>
      </c>
      <c r="F423" s="49">
        <f t="shared" si="91"/>
        <v>0</v>
      </c>
      <c r="G423" s="37"/>
      <c r="H423" s="2"/>
      <c r="I423" s="38">
        <f t="shared" si="85"/>
        <v>0</v>
      </c>
      <c r="J423" s="2">
        <f t="shared" si="84"/>
        <v>0</v>
      </c>
      <c r="K423" s="2"/>
      <c r="L423" s="2"/>
      <c r="M423" s="2"/>
      <c r="N423" s="39"/>
      <c r="O423" s="40">
        <f t="shared" si="92"/>
        <v>0</v>
      </c>
      <c r="P423" s="2"/>
      <c r="Q423" s="51"/>
      <c r="R423" s="41" t="s">
        <v>23</v>
      </c>
      <c r="S423" s="41" t="s">
        <v>17</v>
      </c>
      <c r="T423" s="42">
        <f t="shared" si="93"/>
        <v>0</v>
      </c>
      <c r="U423" s="41">
        <f t="shared" si="86"/>
        <v>0</v>
      </c>
      <c r="AD423" s="42">
        <f ca="1">IF(ISERROR(COUNTIF(OFFSET('[1]Лист1'!$H$12:$H$20,-10,0),B423&amp;C423&amp;D423)),0,COUNTIF(OFFSET('[1]Лист1'!$H$12:$H$20,-10,0),B423&amp;C423&amp;D423))</f>
        <v>0</v>
      </c>
      <c r="AE423" s="21">
        <f ca="1">IF(ISERROR(INDEX(OFFSET('[1]Лист1'!$A$22:$F$178,-20,0),MATCH(E423&amp;S423,'[1]Лист1'!$D$2:$D$178,0),5+AD423)),0,INDEX(OFFSET('[1]Лист1'!$A$22:$F$178,-20,0),MATCH(E423&amp;S423,'[1]Лист1'!$D$2:$D$178,0),5+AD423))</f>
        <v>0</v>
      </c>
    </row>
    <row r="424" spans="1:21" s="42" customFormat="1" ht="15" thickBot="1" thickTop="1">
      <c r="A424" s="54"/>
      <c r="B424" s="78" t="s">
        <v>43</v>
      </c>
      <c r="C424" s="79"/>
      <c r="D424" s="79"/>
      <c r="E424" s="55"/>
      <c r="F424" s="55"/>
      <c r="G424" s="55"/>
      <c r="H424" s="56">
        <f>SUM(H384:H423)</f>
        <v>0</v>
      </c>
      <c r="I424" s="57" t="s">
        <v>44</v>
      </c>
      <c r="J424" s="81">
        <f>SUM(J384:J423)</f>
        <v>0</v>
      </c>
      <c r="K424" s="56">
        <f>J424</f>
        <v>0</v>
      </c>
      <c r="L424" s="57" t="s">
        <v>45</v>
      </c>
      <c r="M424" s="2"/>
      <c r="N424" s="54"/>
      <c r="O424" s="57"/>
      <c r="P424" s="2"/>
      <c r="Q424" s="2"/>
      <c r="R424" s="18"/>
      <c r="S424" s="26"/>
      <c r="T424" s="42">
        <f t="shared" si="93"/>
        <v>0</v>
      </c>
      <c r="U424" s="41"/>
    </row>
    <row r="425" spans="1:35" s="42" customFormat="1" ht="18.75" thickTop="1">
      <c r="A425" s="36">
        <f>A384+1</f>
        <v>11</v>
      </c>
      <c r="B425" s="69"/>
      <c r="C425" s="70"/>
      <c r="D425" s="71"/>
      <c r="E425" s="36"/>
      <c r="F425" s="34"/>
      <c r="G425" s="37"/>
      <c r="H425" s="2"/>
      <c r="I425" s="38">
        <f aca="true" t="shared" si="94" ref="I425:I464">AE425</f>
        <v>0</v>
      </c>
      <c r="J425" s="83">
        <f>ROUND(H425*I425,2)</f>
        <v>0</v>
      </c>
      <c r="K425" s="2"/>
      <c r="L425" s="2"/>
      <c r="M425" s="1"/>
      <c r="N425" s="39"/>
      <c r="O425" s="40">
        <f>(H425&lt;=8)*(N425+TIME(0,H425*40,0))</f>
        <v>0</v>
      </c>
      <c r="P425" s="1"/>
      <c r="Q425" s="36"/>
      <c r="R425" s="41" t="s">
        <v>23</v>
      </c>
      <c r="S425" s="41" t="s">
        <v>17</v>
      </c>
      <c r="T425" s="42">
        <f t="shared" si="93"/>
        <v>0</v>
      </c>
      <c r="U425" s="41">
        <f aca="true" t="shared" si="95" ref="U425:U464">$U$14</f>
        <v>0</v>
      </c>
      <c r="W425" s="21"/>
      <c r="AA425" s="21"/>
      <c r="AB425" s="21"/>
      <c r="AC425" s="21"/>
      <c r="AD425" s="21">
        <f ca="1">IF(ISERROR(COUNTIF(OFFSET('[1]Лист1'!$H$12:$H$20,-10,0),B425&amp;C425&amp;D425)),0,COUNTIF(OFFSET('[1]Лист1'!$H$12:$H$20,-10,0),B425&amp;C425&amp;D425))</f>
        <v>0</v>
      </c>
      <c r="AE425" s="21">
        <f ca="1">IF(ISERROR(INDEX(OFFSET('[1]Лист1'!$A$22:$F$178,-20,0),MATCH(E425&amp;S425,'[1]Лист1'!$D$2:$D$178,0),5+AD425)),0,INDEX(OFFSET('[1]Лист1'!$A$22:$F$178,-20,0),MATCH(E425&amp;S425,'[1]Лист1'!$D$2:$D$178,0),5+AD425))</f>
        <v>0</v>
      </c>
      <c r="AF425" s="21"/>
      <c r="AG425" s="21"/>
      <c r="AH425" s="21"/>
      <c r="AI425" s="21"/>
    </row>
    <row r="426" spans="1:35" s="42" customFormat="1" ht="14.25" outlineLevel="1">
      <c r="A426" s="47"/>
      <c r="B426" s="72">
        <f aca="true" t="shared" si="96" ref="B426:B464">IF(B425="","",B425)</f>
      </c>
      <c r="C426" s="73">
        <f aca="true" t="shared" si="97" ref="C426:C464">IF(C425="","",C425)</f>
      </c>
      <c r="D426" s="74">
        <f aca="true" t="shared" si="98" ref="D426:D464">IF(D425="","",D425)</f>
      </c>
      <c r="E426" s="48">
        <f aca="true" t="shared" si="99" ref="E426:E464">E425</f>
        <v>0</v>
      </c>
      <c r="F426" s="49">
        <f aca="true" t="shared" si="100" ref="F426:F464">F425</f>
        <v>0</v>
      </c>
      <c r="G426" s="37"/>
      <c r="H426" s="2"/>
      <c r="I426" s="38">
        <f t="shared" si="94"/>
        <v>0</v>
      </c>
      <c r="J426" s="83">
        <f t="shared" si="84"/>
        <v>0</v>
      </c>
      <c r="K426" s="2"/>
      <c r="L426" s="2"/>
      <c r="M426" s="2"/>
      <c r="N426" s="39"/>
      <c r="O426" s="40">
        <f aca="true" t="shared" si="101" ref="O426:O464">(H426&lt;=8)*(N426+TIME(0,H426*40,0))</f>
        <v>0</v>
      </c>
      <c r="P426" s="2"/>
      <c r="Q426" s="47"/>
      <c r="R426" s="41" t="s">
        <v>23</v>
      </c>
      <c r="S426" s="41" t="s">
        <v>17</v>
      </c>
      <c r="T426" s="42">
        <f t="shared" si="93"/>
        <v>0</v>
      </c>
      <c r="U426" s="41">
        <f t="shared" si="95"/>
        <v>0</v>
      </c>
      <c r="W426" s="21"/>
      <c r="AA426" s="21"/>
      <c r="AB426" s="21"/>
      <c r="AC426" s="21"/>
      <c r="AD426" s="21">
        <f ca="1">IF(ISERROR(COUNTIF(OFFSET('[1]Лист1'!$H$12:$H$20,-10,0),B426&amp;C426&amp;D426)),0,COUNTIF(OFFSET('[1]Лист1'!$H$12:$H$20,-10,0),B426&amp;C426&amp;D426))</f>
        <v>0</v>
      </c>
      <c r="AE426" s="21">
        <f ca="1">IF(ISERROR(INDEX(OFFSET('[1]Лист1'!$A$22:$F$178,-20,0),MATCH(E426&amp;S426,'[1]Лист1'!$D$2:$D$178,0),5+AD426)),0,INDEX(OFFSET('[1]Лист1'!$A$22:$F$178,-20,0),MATCH(E426&amp;S426,'[1]Лист1'!$D$2:$D$178,0),5+AD426))</f>
        <v>0</v>
      </c>
      <c r="AF426" s="21"/>
      <c r="AG426" s="21"/>
      <c r="AH426" s="21"/>
      <c r="AI426" s="21"/>
    </row>
    <row r="427" spans="1:35" s="42" customFormat="1" ht="14.25" outlineLevel="1">
      <c r="A427" s="47"/>
      <c r="B427" s="72">
        <f t="shared" si="96"/>
      </c>
      <c r="C427" s="73">
        <f t="shared" si="97"/>
      </c>
      <c r="D427" s="74">
        <f t="shared" si="98"/>
      </c>
      <c r="E427" s="48">
        <f t="shared" si="99"/>
        <v>0</v>
      </c>
      <c r="F427" s="49">
        <f t="shared" si="100"/>
        <v>0</v>
      </c>
      <c r="G427" s="37"/>
      <c r="H427" s="2"/>
      <c r="I427" s="38">
        <f t="shared" si="94"/>
        <v>0</v>
      </c>
      <c r="J427" s="83">
        <f t="shared" si="84"/>
        <v>0</v>
      </c>
      <c r="K427" s="2"/>
      <c r="L427" s="2"/>
      <c r="M427" s="2"/>
      <c r="N427" s="39"/>
      <c r="O427" s="40">
        <f t="shared" si="101"/>
        <v>0</v>
      </c>
      <c r="P427" s="2"/>
      <c r="Q427" s="47"/>
      <c r="R427" s="41" t="s">
        <v>23</v>
      </c>
      <c r="S427" s="41" t="s">
        <v>17</v>
      </c>
      <c r="T427" s="42">
        <f t="shared" si="93"/>
        <v>0</v>
      </c>
      <c r="U427" s="41">
        <f t="shared" si="95"/>
        <v>0</v>
      </c>
      <c r="W427" s="21"/>
      <c r="AA427" s="21"/>
      <c r="AB427" s="21"/>
      <c r="AC427" s="21"/>
      <c r="AD427" s="21">
        <f ca="1">IF(ISERROR(COUNTIF(OFFSET('[1]Лист1'!$H$12:$H$20,-10,0),B427&amp;C427&amp;D427)),0,COUNTIF(OFFSET('[1]Лист1'!$H$12:$H$20,-10,0),B427&amp;C427&amp;D427))</f>
        <v>0</v>
      </c>
      <c r="AE427" s="21">
        <f ca="1">IF(ISERROR(INDEX(OFFSET('[1]Лист1'!$A$22:$F$178,-20,0),MATCH(E427&amp;S427,'[1]Лист1'!$D$2:$D$178,0),5+AD427)),0,INDEX(OFFSET('[1]Лист1'!$A$22:$F$178,-20,0),MATCH(E427&amp;S427,'[1]Лист1'!$D$2:$D$178,0),5+AD427))</f>
        <v>0</v>
      </c>
      <c r="AF427" s="21"/>
      <c r="AG427" s="21"/>
      <c r="AH427" s="21"/>
      <c r="AI427" s="21"/>
    </row>
    <row r="428" spans="1:35" s="42" customFormat="1" ht="14.25" outlineLevel="1">
      <c r="A428" s="47"/>
      <c r="B428" s="72">
        <f t="shared" si="96"/>
      </c>
      <c r="C428" s="73">
        <f t="shared" si="97"/>
      </c>
      <c r="D428" s="74">
        <f t="shared" si="98"/>
      </c>
      <c r="E428" s="48">
        <f t="shared" si="99"/>
        <v>0</v>
      </c>
      <c r="F428" s="49">
        <f t="shared" si="100"/>
        <v>0</v>
      </c>
      <c r="G428" s="37"/>
      <c r="H428" s="2"/>
      <c r="I428" s="38">
        <f t="shared" si="94"/>
        <v>0</v>
      </c>
      <c r="J428" s="2">
        <f t="shared" si="84"/>
        <v>0</v>
      </c>
      <c r="K428" s="2"/>
      <c r="L428" s="2"/>
      <c r="M428" s="2"/>
      <c r="N428" s="39"/>
      <c r="O428" s="40">
        <f t="shared" si="101"/>
        <v>0</v>
      </c>
      <c r="P428" s="2"/>
      <c r="Q428" s="47"/>
      <c r="R428" s="41" t="s">
        <v>23</v>
      </c>
      <c r="S428" s="41" t="s">
        <v>17</v>
      </c>
      <c r="T428" s="42">
        <f t="shared" si="93"/>
        <v>0</v>
      </c>
      <c r="U428" s="41">
        <f t="shared" si="95"/>
        <v>0</v>
      </c>
      <c r="W428" s="21"/>
      <c r="X428" s="21"/>
      <c r="Y428" s="21"/>
      <c r="AA428" s="21"/>
      <c r="AB428" s="21"/>
      <c r="AC428" s="21"/>
      <c r="AD428" s="21">
        <f ca="1">IF(ISERROR(COUNTIF(OFFSET('[1]Лист1'!$H$12:$H$20,-10,0),B428&amp;C428&amp;D428)),0,COUNTIF(OFFSET('[1]Лист1'!$H$12:$H$20,-10,0),B428&amp;C428&amp;D428))</f>
        <v>0</v>
      </c>
      <c r="AE428" s="21">
        <f ca="1">IF(ISERROR(INDEX(OFFSET('[1]Лист1'!$A$22:$F$178,-20,0),MATCH(E428&amp;S428,'[1]Лист1'!$D$2:$D$178,0),5+AD428)),0,INDEX(OFFSET('[1]Лист1'!$A$22:$F$178,-20,0),MATCH(E428&amp;S428,'[1]Лист1'!$D$2:$D$178,0),5+AD428))</f>
        <v>0</v>
      </c>
      <c r="AF428" s="21"/>
      <c r="AG428" s="21"/>
      <c r="AH428" s="21"/>
      <c r="AI428" s="21"/>
    </row>
    <row r="429" spans="1:35" s="42" customFormat="1" ht="14.25" outlineLevel="1">
      <c r="A429" s="47"/>
      <c r="B429" s="72">
        <f t="shared" si="96"/>
      </c>
      <c r="C429" s="73">
        <f t="shared" si="97"/>
      </c>
      <c r="D429" s="74">
        <f t="shared" si="98"/>
      </c>
      <c r="E429" s="48">
        <f t="shared" si="99"/>
        <v>0</v>
      </c>
      <c r="F429" s="49">
        <f t="shared" si="100"/>
        <v>0</v>
      </c>
      <c r="G429" s="37"/>
      <c r="H429" s="2"/>
      <c r="I429" s="38">
        <f t="shared" si="94"/>
        <v>0</v>
      </c>
      <c r="J429" s="2">
        <f t="shared" si="84"/>
        <v>0</v>
      </c>
      <c r="K429" s="2"/>
      <c r="L429" s="2"/>
      <c r="M429" s="2"/>
      <c r="N429" s="39"/>
      <c r="O429" s="40">
        <f t="shared" si="101"/>
        <v>0</v>
      </c>
      <c r="P429" s="2"/>
      <c r="Q429" s="47"/>
      <c r="R429" s="41" t="s">
        <v>23</v>
      </c>
      <c r="S429" s="41" t="s">
        <v>17</v>
      </c>
      <c r="T429" s="42">
        <f t="shared" si="93"/>
        <v>0</v>
      </c>
      <c r="U429" s="41">
        <f t="shared" si="95"/>
        <v>0</v>
      </c>
      <c r="W429" s="21"/>
      <c r="X429" s="21"/>
      <c r="Y429" s="21"/>
      <c r="AA429" s="21"/>
      <c r="AB429" s="21"/>
      <c r="AC429" s="21"/>
      <c r="AD429" s="21">
        <f ca="1">IF(ISERROR(COUNTIF(OFFSET('[1]Лист1'!$H$12:$H$20,-10,0),B429&amp;C429&amp;D429)),0,COUNTIF(OFFSET('[1]Лист1'!$H$12:$H$20,-10,0),B429&amp;C429&amp;D429))</f>
        <v>0</v>
      </c>
      <c r="AE429" s="21">
        <f ca="1">IF(ISERROR(INDEX(OFFSET('[1]Лист1'!$A$22:$F$178,-20,0),MATCH(E429&amp;S429,'[1]Лист1'!$D$2:$D$178,0),5+AD429)),0,INDEX(OFFSET('[1]Лист1'!$A$22:$F$178,-20,0),MATCH(E429&amp;S429,'[1]Лист1'!$D$2:$D$178,0),5+AD429))</f>
        <v>0</v>
      </c>
      <c r="AF429" s="21"/>
      <c r="AG429" s="21"/>
      <c r="AH429" s="21"/>
      <c r="AI429" s="21"/>
    </row>
    <row r="430" spans="1:35" s="42" customFormat="1" ht="14.25" outlineLevel="1">
      <c r="A430" s="47"/>
      <c r="B430" s="72">
        <f t="shared" si="96"/>
      </c>
      <c r="C430" s="73">
        <f t="shared" si="97"/>
      </c>
      <c r="D430" s="74">
        <f t="shared" si="98"/>
      </c>
      <c r="E430" s="48">
        <f t="shared" si="99"/>
        <v>0</v>
      </c>
      <c r="F430" s="49">
        <f t="shared" si="100"/>
        <v>0</v>
      </c>
      <c r="G430" s="37"/>
      <c r="H430" s="2"/>
      <c r="I430" s="38">
        <f t="shared" si="94"/>
        <v>0</v>
      </c>
      <c r="J430" s="2">
        <f t="shared" si="84"/>
        <v>0</v>
      </c>
      <c r="K430" s="2"/>
      <c r="L430" s="2"/>
      <c r="M430" s="2"/>
      <c r="N430" s="39"/>
      <c r="O430" s="40">
        <f t="shared" si="101"/>
        <v>0</v>
      </c>
      <c r="P430" s="2"/>
      <c r="Q430" s="47"/>
      <c r="R430" s="41" t="s">
        <v>23</v>
      </c>
      <c r="S430" s="41" t="s">
        <v>17</v>
      </c>
      <c r="T430" s="42">
        <f t="shared" si="93"/>
        <v>0</v>
      </c>
      <c r="U430" s="41">
        <f t="shared" si="95"/>
        <v>0</v>
      </c>
      <c r="W430" s="21"/>
      <c r="X430" s="21"/>
      <c r="Y430" s="21"/>
      <c r="AA430" s="21"/>
      <c r="AB430" s="21"/>
      <c r="AC430" s="21"/>
      <c r="AD430" s="21">
        <f ca="1">IF(ISERROR(COUNTIF(OFFSET('[1]Лист1'!$H$12:$H$20,-10,0),B430&amp;C430&amp;D430)),0,COUNTIF(OFFSET('[1]Лист1'!$H$12:$H$20,-10,0),B430&amp;C430&amp;D430))</f>
        <v>0</v>
      </c>
      <c r="AE430" s="21">
        <f ca="1">IF(ISERROR(INDEX(OFFSET('[1]Лист1'!$A$22:$F$178,-20,0),MATCH(E430&amp;S430,'[1]Лист1'!$D$2:$D$178,0),5+AD430)),0,INDEX(OFFSET('[1]Лист1'!$A$22:$F$178,-20,0),MATCH(E430&amp;S430,'[1]Лист1'!$D$2:$D$178,0),5+AD430))</f>
        <v>0</v>
      </c>
      <c r="AF430" s="21"/>
      <c r="AG430" s="21"/>
      <c r="AH430" s="21"/>
      <c r="AI430" s="21"/>
    </row>
    <row r="431" spans="1:35" s="42" customFormat="1" ht="14.25" outlineLevel="1">
      <c r="A431" s="47"/>
      <c r="B431" s="72">
        <f t="shared" si="96"/>
      </c>
      <c r="C431" s="73">
        <f t="shared" si="97"/>
      </c>
      <c r="D431" s="74">
        <f t="shared" si="98"/>
      </c>
      <c r="E431" s="48">
        <f t="shared" si="99"/>
        <v>0</v>
      </c>
      <c r="F431" s="49">
        <f t="shared" si="100"/>
        <v>0</v>
      </c>
      <c r="G431" s="37"/>
      <c r="H431" s="2"/>
      <c r="I431" s="38">
        <f t="shared" si="94"/>
        <v>0</v>
      </c>
      <c r="J431" s="2">
        <f t="shared" si="84"/>
        <v>0</v>
      </c>
      <c r="K431" s="2"/>
      <c r="L431" s="2"/>
      <c r="M431" s="2"/>
      <c r="N431" s="39"/>
      <c r="O431" s="40">
        <f t="shared" si="101"/>
        <v>0</v>
      </c>
      <c r="P431" s="2"/>
      <c r="Q431" s="47"/>
      <c r="R431" s="41" t="s">
        <v>23</v>
      </c>
      <c r="S431" s="41" t="s">
        <v>17</v>
      </c>
      <c r="T431" s="42">
        <f t="shared" si="93"/>
        <v>0</v>
      </c>
      <c r="U431" s="41">
        <f t="shared" si="95"/>
        <v>0</v>
      </c>
      <c r="W431" s="21"/>
      <c r="X431" s="21"/>
      <c r="Y431" s="21"/>
      <c r="AA431" s="21"/>
      <c r="AB431" s="21"/>
      <c r="AC431" s="21"/>
      <c r="AD431" s="21">
        <f ca="1">IF(ISERROR(COUNTIF(OFFSET('[1]Лист1'!$H$12:$H$20,-10,0),B431&amp;C431&amp;D431)),0,COUNTIF(OFFSET('[1]Лист1'!$H$12:$H$20,-10,0),B431&amp;C431&amp;D431))</f>
        <v>0</v>
      </c>
      <c r="AE431" s="21">
        <f ca="1">IF(ISERROR(INDEX(OFFSET('[1]Лист1'!$A$22:$F$178,-20,0),MATCH(E431&amp;S431,'[1]Лист1'!$D$2:$D$178,0),5+AD431)),0,INDEX(OFFSET('[1]Лист1'!$A$22:$F$178,-20,0),MATCH(E431&amp;S431,'[1]Лист1'!$D$2:$D$178,0),5+AD431))</f>
        <v>0</v>
      </c>
      <c r="AF431" s="21"/>
      <c r="AG431" s="21"/>
      <c r="AH431" s="21"/>
      <c r="AI431" s="21"/>
    </row>
    <row r="432" spans="1:35" s="42" customFormat="1" ht="14.25" outlineLevel="1">
      <c r="A432" s="47"/>
      <c r="B432" s="72">
        <f t="shared" si="96"/>
      </c>
      <c r="C432" s="73">
        <f t="shared" si="97"/>
      </c>
      <c r="D432" s="74">
        <f t="shared" si="98"/>
      </c>
      <c r="E432" s="48">
        <f t="shared" si="99"/>
        <v>0</v>
      </c>
      <c r="F432" s="49">
        <f t="shared" si="100"/>
        <v>0</v>
      </c>
      <c r="G432" s="37"/>
      <c r="H432" s="2"/>
      <c r="I432" s="38">
        <f t="shared" si="94"/>
        <v>0</v>
      </c>
      <c r="J432" s="2">
        <f t="shared" si="84"/>
        <v>0</v>
      </c>
      <c r="K432" s="2"/>
      <c r="L432" s="2"/>
      <c r="M432" s="2"/>
      <c r="N432" s="39"/>
      <c r="O432" s="40">
        <f t="shared" si="101"/>
        <v>0</v>
      </c>
      <c r="P432" s="2"/>
      <c r="Q432" s="47"/>
      <c r="R432" s="41" t="s">
        <v>23</v>
      </c>
      <c r="S432" s="41" t="s">
        <v>17</v>
      </c>
      <c r="T432" s="42">
        <f t="shared" si="93"/>
        <v>0</v>
      </c>
      <c r="U432" s="41">
        <f t="shared" si="95"/>
        <v>0</v>
      </c>
      <c r="W432" s="21"/>
      <c r="X432" s="21"/>
      <c r="Y432" s="21"/>
      <c r="AA432" s="21"/>
      <c r="AB432" s="21"/>
      <c r="AC432" s="21"/>
      <c r="AD432" s="21">
        <f ca="1">IF(ISERROR(COUNTIF(OFFSET('[1]Лист1'!$H$12:$H$20,-10,0),B432&amp;C432&amp;D432)),0,COUNTIF(OFFSET('[1]Лист1'!$H$12:$H$20,-10,0),B432&amp;C432&amp;D432))</f>
        <v>0</v>
      </c>
      <c r="AE432" s="21">
        <f ca="1">IF(ISERROR(INDEX(OFFSET('[1]Лист1'!$A$22:$F$178,-20,0),MATCH(E432&amp;S432,'[1]Лист1'!$D$2:$D$178,0),5+AD432)),0,INDEX(OFFSET('[1]Лист1'!$A$22:$F$178,-20,0),MATCH(E432&amp;S432,'[1]Лист1'!$D$2:$D$178,0),5+AD432))</f>
        <v>0</v>
      </c>
      <c r="AF432" s="21"/>
      <c r="AG432" s="21"/>
      <c r="AH432" s="21"/>
      <c r="AI432" s="21"/>
    </row>
    <row r="433" spans="1:35" s="42" customFormat="1" ht="14.25" outlineLevel="1">
      <c r="A433" s="47"/>
      <c r="B433" s="72">
        <f t="shared" si="96"/>
      </c>
      <c r="C433" s="73">
        <f t="shared" si="97"/>
      </c>
      <c r="D433" s="74">
        <f t="shared" si="98"/>
      </c>
      <c r="E433" s="48">
        <f t="shared" si="99"/>
        <v>0</v>
      </c>
      <c r="F433" s="49">
        <f t="shared" si="100"/>
        <v>0</v>
      </c>
      <c r="G433" s="37"/>
      <c r="H433" s="2"/>
      <c r="I433" s="38">
        <f t="shared" si="94"/>
        <v>0</v>
      </c>
      <c r="J433" s="2">
        <f t="shared" si="84"/>
        <v>0</v>
      </c>
      <c r="K433" s="2"/>
      <c r="L433" s="2"/>
      <c r="M433" s="2"/>
      <c r="N433" s="39"/>
      <c r="O433" s="40">
        <f t="shared" si="101"/>
        <v>0</v>
      </c>
      <c r="P433" s="2"/>
      <c r="Q433" s="47"/>
      <c r="R433" s="41" t="s">
        <v>23</v>
      </c>
      <c r="S433" s="41" t="s">
        <v>17</v>
      </c>
      <c r="T433" s="42">
        <f t="shared" si="93"/>
        <v>0</v>
      </c>
      <c r="U433" s="41">
        <f t="shared" si="95"/>
        <v>0</v>
      </c>
      <c r="W433" s="21"/>
      <c r="X433" s="21"/>
      <c r="Y433" s="21"/>
      <c r="AA433" s="21"/>
      <c r="AB433" s="21"/>
      <c r="AC433" s="21"/>
      <c r="AD433" s="21">
        <f ca="1">IF(ISERROR(COUNTIF(OFFSET('[1]Лист1'!$H$12:$H$20,-10,0),B433&amp;C433&amp;D433)),0,COUNTIF(OFFSET('[1]Лист1'!$H$12:$H$20,-10,0),B433&amp;C433&amp;D433))</f>
        <v>0</v>
      </c>
      <c r="AE433" s="21">
        <f ca="1">IF(ISERROR(INDEX(OFFSET('[1]Лист1'!$A$22:$F$178,-20,0),MATCH(E433&amp;S433,'[1]Лист1'!$D$2:$D$178,0),5+AD433)),0,INDEX(OFFSET('[1]Лист1'!$A$22:$F$178,-20,0),MATCH(E433&amp;S433,'[1]Лист1'!$D$2:$D$178,0),5+AD433))</f>
        <v>0</v>
      </c>
      <c r="AF433" s="21"/>
      <c r="AG433" s="21"/>
      <c r="AH433" s="21"/>
      <c r="AI433" s="21"/>
    </row>
    <row r="434" spans="1:35" s="42" customFormat="1" ht="14.25" outlineLevel="1">
      <c r="A434" s="47"/>
      <c r="B434" s="72">
        <f t="shared" si="96"/>
      </c>
      <c r="C434" s="73">
        <f t="shared" si="97"/>
      </c>
      <c r="D434" s="74">
        <f t="shared" si="98"/>
      </c>
      <c r="E434" s="48">
        <f t="shared" si="99"/>
        <v>0</v>
      </c>
      <c r="F434" s="49">
        <f t="shared" si="100"/>
        <v>0</v>
      </c>
      <c r="G434" s="37"/>
      <c r="H434" s="2"/>
      <c r="I434" s="38">
        <f t="shared" si="94"/>
        <v>0</v>
      </c>
      <c r="J434" s="2">
        <f t="shared" si="84"/>
        <v>0</v>
      </c>
      <c r="K434" s="2"/>
      <c r="L434" s="2"/>
      <c r="M434" s="2"/>
      <c r="N434" s="39"/>
      <c r="O434" s="40">
        <f t="shared" si="101"/>
        <v>0</v>
      </c>
      <c r="P434" s="2"/>
      <c r="Q434" s="47"/>
      <c r="R434" s="41" t="s">
        <v>23</v>
      </c>
      <c r="S434" s="41" t="s">
        <v>17</v>
      </c>
      <c r="T434" s="42">
        <f t="shared" si="93"/>
        <v>0</v>
      </c>
      <c r="U434" s="41">
        <f t="shared" si="95"/>
        <v>0</v>
      </c>
      <c r="W434" s="21"/>
      <c r="X434" s="21"/>
      <c r="Y434" s="21"/>
      <c r="AA434" s="21"/>
      <c r="AB434" s="21"/>
      <c r="AC434" s="21"/>
      <c r="AD434" s="21">
        <f ca="1">IF(ISERROR(COUNTIF(OFFSET('[1]Лист1'!$H$12:$H$20,-10,0),B434&amp;C434&amp;D434)),0,COUNTIF(OFFSET('[1]Лист1'!$H$12:$H$20,-10,0),B434&amp;C434&amp;D434))</f>
        <v>0</v>
      </c>
      <c r="AE434" s="21">
        <f ca="1">IF(ISERROR(INDEX(OFFSET('[1]Лист1'!$A$22:$F$178,-20,0),MATCH(E434&amp;S434,'[1]Лист1'!$D$2:$D$178,0),5+AD434)),0,INDEX(OFFSET('[1]Лист1'!$A$22:$F$178,-20,0),MATCH(E434&amp;S434,'[1]Лист1'!$D$2:$D$178,0),5+AD434))</f>
        <v>0</v>
      </c>
      <c r="AF434" s="21"/>
      <c r="AG434" s="21"/>
      <c r="AH434" s="21"/>
      <c r="AI434" s="21"/>
    </row>
    <row r="435" spans="1:35" s="42" customFormat="1" ht="14.25" outlineLevel="1">
      <c r="A435" s="47"/>
      <c r="B435" s="72">
        <f t="shared" si="96"/>
      </c>
      <c r="C435" s="73">
        <f t="shared" si="97"/>
      </c>
      <c r="D435" s="74">
        <f t="shared" si="98"/>
      </c>
      <c r="E435" s="48">
        <f t="shared" si="99"/>
        <v>0</v>
      </c>
      <c r="F435" s="49">
        <f t="shared" si="100"/>
        <v>0</v>
      </c>
      <c r="G435" s="37"/>
      <c r="H435" s="2"/>
      <c r="I435" s="38">
        <f t="shared" si="94"/>
        <v>0</v>
      </c>
      <c r="J435" s="2">
        <f t="shared" si="84"/>
        <v>0</v>
      </c>
      <c r="K435" s="2"/>
      <c r="L435" s="2"/>
      <c r="M435" s="2"/>
      <c r="N435" s="39"/>
      <c r="O435" s="40">
        <f t="shared" si="101"/>
        <v>0</v>
      </c>
      <c r="P435" s="2"/>
      <c r="Q435" s="47"/>
      <c r="R435" s="41" t="s">
        <v>23</v>
      </c>
      <c r="S435" s="41" t="s">
        <v>17</v>
      </c>
      <c r="T435" s="42">
        <f t="shared" si="93"/>
        <v>0</v>
      </c>
      <c r="U435" s="41">
        <f t="shared" si="95"/>
        <v>0</v>
      </c>
      <c r="W435" s="21"/>
      <c r="X435" s="21"/>
      <c r="Y435" s="21"/>
      <c r="AA435" s="21"/>
      <c r="AB435" s="21"/>
      <c r="AC435" s="21"/>
      <c r="AD435" s="21">
        <f ca="1">IF(ISERROR(COUNTIF(OFFSET('[1]Лист1'!$H$12:$H$20,-10,0),B435&amp;C435&amp;D435)),0,COUNTIF(OFFSET('[1]Лист1'!$H$12:$H$20,-10,0),B435&amp;C435&amp;D435))</f>
        <v>0</v>
      </c>
      <c r="AE435" s="21">
        <f ca="1">IF(ISERROR(INDEX(OFFSET('[1]Лист1'!$A$22:$F$178,-20,0),MATCH(E435&amp;S435,'[1]Лист1'!$D$2:$D$178,0),5+AD435)),0,INDEX(OFFSET('[1]Лист1'!$A$22:$F$178,-20,0),MATCH(E435&amp;S435,'[1]Лист1'!$D$2:$D$178,0),5+AD435))</f>
        <v>0</v>
      </c>
      <c r="AF435" s="21"/>
      <c r="AG435" s="21"/>
      <c r="AH435" s="21"/>
      <c r="AI435" s="21"/>
    </row>
    <row r="436" spans="1:35" s="42" customFormat="1" ht="14.25" outlineLevel="1">
      <c r="A436" s="47"/>
      <c r="B436" s="72">
        <f t="shared" si="96"/>
      </c>
      <c r="C436" s="73">
        <f t="shared" si="97"/>
      </c>
      <c r="D436" s="74">
        <f t="shared" si="98"/>
      </c>
      <c r="E436" s="48">
        <f t="shared" si="99"/>
        <v>0</v>
      </c>
      <c r="F436" s="49">
        <f t="shared" si="100"/>
        <v>0</v>
      </c>
      <c r="G436" s="37"/>
      <c r="H436" s="2"/>
      <c r="I436" s="38">
        <f t="shared" si="94"/>
        <v>0</v>
      </c>
      <c r="J436" s="2">
        <f t="shared" si="84"/>
        <v>0</v>
      </c>
      <c r="K436" s="2"/>
      <c r="L436" s="2"/>
      <c r="M436" s="2"/>
      <c r="N436" s="39"/>
      <c r="O436" s="40">
        <f t="shared" si="101"/>
        <v>0</v>
      </c>
      <c r="P436" s="2"/>
      <c r="Q436" s="47"/>
      <c r="R436" s="41" t="s">
        <v>23</v>
      </c>
      <c r="S436" s="41" t="s">
        <v>17</v>
      </c>
      <c r="T436" s="42">
        <f t="shared" si="93"/>
        <v>0</v>
      </c>
      <c r="U436" s="41">
        <f t="shared" si="95"/>
        <v>0</v>
      </c>
      <c r="W436" s="21"/>
      <c r="X436" s="21"/>
      <c r="Y436" s="21"/>
      <c r="AA436" s="21"/>
      <c r="AB436" s="21"/>
      <c r="AC436" s="21"/>
      <c r="AD436" s="21">
        <f ca="1">IF(ISERROR(COUNTIF(OFFSET('[1]Лист1'!$H$12:$H$20,-10,0),B436&amp;C436&amp;D436)),0,COUNTIF(OFFSET('[1]Лист1'!$H$12:$H$20,-10,0),B436&amp;C436&amp;D436))</f>
        <v>0</v>
      </c>
      <c r="AE436" s="21">
        <f ca="1">IF(ISERROR(INDEX(OFFSET('[1]Лист1'!$A$22:$F$178,-20,0),MATCH(E436&amp;S436,'[1]Лист1'!$D$2:$D$178,0),5+AD436)),0,INDEX(OFFSET('[1]Лист1'!$A$22:$F$178,-20,0),MATCH(E436&amp;S436,'[1]Лист1'!$D$2:$D$178,0),5+AD436))</f>
        <v>0</v>
      </c>
      <c r="AF436" s="21"/>
      <c r="AG436" s="21"/>
      <c r="AH436" s="21"/>
      <c r="AI436" s="21"/>
    </row>
    <row r="437" spans="1:35" s="42" customFormat="1" ht="14.25" outlineLevel="1">
      <c r="A437" s="47"/>
      <c r="B437" s="72">
        <f t="shared" si="96"/>
      </c>
      <c r="C437" s="73">
        <f t="shared" si="97"/>
      </c>
      <c r="D437" s="74">
        <f t="shared" si="98"/>
      </c>
      <c r="E437" s="48">
        <f t="shared" si="99"/>
        <v>0</v>
      </c>
      <c r="F437" s="49">
        <f t="shared" si="100"/>
        <v>0</v>
      </c>
      <c r="G437" s="37"/>
      <c r="H437" s="2"/>
      <c r="I437" s="38">
        <f t="shared" si="94"/>
        <v>0</v>
      </c>
      <c r="J437" s="2">
        <f t="shared" si="84"/>
        <v>0</v>
      </c>
      <c r="K437" s="2"/>
      <c r="L437" s="2"/>
      <c r="M437" s="2"/>
      <c r="N437" s="39"/>
      <c r="O437" s="40">
        <f t="shared" si="101"/>
        <v>0</v>
      </c>
      <c r="P437" s="2"/>
      <c r="Q437" s="47"/>
      <c r="R437" s="41" t="s">
        <v>23</v>
      </c>
      <c r="S437" s="41" t="s">
        <v>17</v>
      </c>
      <c r="T437" s="42">
        <f t="shared" si="93"/>
        <v>0</v>
      </c>
      <c r="U437" s="41">
        <f t="shared" si="95"/>
        <v>0</v>
      </c>
      <c r="W437" s="21"/>
      <c r="X437" s="21"/>
      <c r="Y437" s="21"/>
      <c r="Z437" s="21"/>
      <c r="AA437" s="21"/>
      <c r="AB437" s="21"/>
      <c r="AC437" s="21"/>
      <c r="AD437" s="21">
        <f ca="1">IF(ISERROR(COUNTIF(OFFSET('[1]Лист1'!$H$12:$H$20,-10,0),B437&amp;C437&amp;D437)),0,COUNTIF(OFFSET('[1]Лист1'!$H$12:$H$20,-10,0),B437&amp;C437&amp;D437))</f>
        <v>0</v>
      </c>
      <c r="AE437" s="21">
        <f ca="1">IF(ISERROR(INDEX(OFFSET('[1]Лист1'!$A$22:$F$178,-20,0),MATCH(E437&amp;S437,'[1]Лист1'!$D$2:$D$178,0),5+AD437)),0,INDEX(OFFSET('[1]Лист1'!$A$22:$F$178,-20,0),MATCH(E437&amp;S437,'[1]Лист1'!$D$2:$D$178,0),5+AD437))</f>
        <v>0</v>
      </c>
      <c r="AF437" s="21"/>
      <c r="AG437" s="21"/>
      <c r="AH437" s="21"/>
      <c r="AI437" s="21"/>
    </row>
    <row r="438" spans="1:35" s="42" customFormat="1" ht="14.25" outlineLevel="1">
      <c r="A438" s="47"/>
      <c r="B438" s="72">
        <f t="shared" si="96"/>
      </c>
      <c r="C438" s="73">
        <f t="shared" si="97"/>
      </c>
      <c r="D438" s="74">
        <f t="shared" si="98"/>
      </c>
      <c r="E438" s="48">
        <f t="shared" si="99"/>
        <v>0</v>
      </c>
      <c r="F438" s="49">
        <f t="shared" si="100"/>
        <v>0</v>
      </c>
      <c r="G438" s="37"/>
      <c r="H438" s="2"/>
      <c r="I438" s="38">
        <f t="shared" si="94"/>
        <v>0</v>
      </c>
      <c r="J438" s="2">
        <f t="shared" si="84"/>
        <v>0</v>
      </c>
      <c r="K438" s="2"/>
      <c r="L438" s="2"/>
      <c r="M438" s="2"/>
      <c r="N438" s="39"/>
      <c r="O438" s="40">
        <f t="shared" si="101"/>
        <v>0</v>
      </c>
      <c r="P438" s="2"/>
      <c r="Q438" s="47"/>
      <c r="R438" s="41" t="s">
        <v>23</v>
      </c>
      <c r="S438" s="41" t="s">
        <v>17</v>
      </c>
      <c r="T438" s="42">
        <f t="shared" si="93"/>
        <v>0</v>
      </c>
      <c r="U438" s="41">
        <f t="shared" si="95"/>
        <v>0</v>
      </c>
      <c r="W438" s="21"/>
      <c r="X438" s="21"/>
      <c r="Y438" s="21"/>
      <c r="Z438" s="21"/>
      <c r="AA438" s="21"/>
      <c r="AB438" s="21"/>
      <c r="AC438" s="21"/>
      <c r="AD438" s="21">
        <f ca="1">IF(ISERROR(COUNTIF(OFFSET('[1]Лист1'!$H$12:$H$20,-10,0),B438&amp;C438&amp;D438)),0,COUNTIF(OFFSET('[1]Лист1'!$H$12:$H$20,-10,0),B438&amp;C438&amp;D438))</f>
        <v>0</v>
      </c>
      <c r="AE438" s="21">
        <f ca="1">IF(ISERROR(INDEX(OFFSET('[1]Лист1'!$A$22:$F$178,-20,0),MATCH(E438&amp;S438,'[1]Лист1'!$D$2:$D$178,0),5+AD438)),0,INDEX(OFFSET('[1]Лист1'!$A$22:$F$178,-20,0),MATCH(E438&amp;S438,'[1]Лист1'!$D$2:$D$178,0),5+AD438))</f>
        <v>0</v>
      </c>
      <c r="AF438" s="21"/>
      <c r="AG438" s="21"/>
      <c r="AH438" s="21"/>
      <c r="AI438" s="21"/>
    </row>
    <row r="439" spans="1:35" s="42" customFormat="1" ht="14.25" outlineLevel="1">
      <c r="A439" s="47"/>
      <c r="B439" s="72">
        <f t="shared" si="96"/>
      </c>
      <c r="C439" s="73">
        <f t="shared" si="97"/>
      </c>
      <c r="D439" s="74">
        <f t="shared" si="98"/>
      </c>
      <c r="E439" s="48">
        <f t="shared" si="99"/>
        <v>0</v>
      </c>
      <c r="F439" s="49">
        <f t="shared" si="100"/>
        <v>0</v>
      </c>
      <c r="G439" s="37"/>
      <c r="H439" s="2"/>
      <c r="I439" s="38">
        <f t="shared" si="94"/>
        <v>0</v>
      </c>
      <c r="J439" s="2">
        <f t="shared" si="84"/>
        <v>0</v>
      </c>
      <c r="K439" s="2"/>
      <c r="L439" s="2"/>
      <c r="M439" s="2"/>
      <c r="N439" s="39"/>
      <c r="O439" s="40">
        <f t="shared" si="101"/>
        <v>0</v>
      </c>
      <c r="P439" s="2"/>
      <c r="Q439" s="47"/>
      <c r="R439" s="41" t="s">
        <v>23</v>
      </c>
      <c r="S439" s="41" t="s">
        <v>17</v>
      </c>
      <c r="T439" s="42">
        <f t="shared" si="93"/>
        <v>0</v>
      </c>
      <c r="U439" s="41">
        <f t="shared" si="95"/>
        <v>0</v>
      </c>
      <c r="W439" s="21"/>
      <c r="X439" s="21"/>
      <c r="Y439" s="21"/>
      <c r="Z439" s="21"/>
      <c r="AA439" s="21"/>
      <c r="AB439" s="21"/>
      <c r="AC439" s="21"/>
      <c r="AD439" s="21">
        <f ca="1">IF(ISERROR(COUNTIF(OFFSET('[1]Лист1'!$H$12:$H$20,-10,0),B439&amp;C439&amp;D439)),0,COUNTIF(OFFSET('[1]Лист1'!$H$12:$H$20,-10,0),B439&amp;C439&amp;D439))</f>
        <v>0</v>
      </c>
      <c r="AE439" s="21">
        <f ca="1">IF(ISERROR(INDEX(OFFSET('[1]Лист1'!$A$22:$F$178,-20,0),MATCH(E439&amp;S439,'[1]Лист1'!$D$2:$D$178,0),5+AD439)),0,INDEX(OFFSET('[1]Лист1'!$A$22:$F$178,-20,0),MATCH(E439&amp;S439,'[1]Лист1'!$D$2:$D$178,0),5+AD439))</f>
        <v>0</v>
      </c>
      <c r="AF439" s="21"/>
      <c r="AG439" s="21"/>
      <c r="AH439" s="21"/>
      <c r="AI439" s="21"/>
    </row>
    <row r="440" spans="1:35" s="42" customFormat="1" ht="14.25" outlineLevel="1">
      <c r="A440" s="47"/>
      <c r="B440" s="72">
        <f t="shared" si="96"/>
      </c>
      <c r="C440" s="73">
        <f t="shared" si="97"/>
      </c>
      <c r="D440" s="74">
        <f t="shared" si="98"/>
      </c>
      <c r="E440" s="48">
        <f t="shared" si="99"/>
        <v>0</v>
      </c>
      <c r="F440" s="49">
        <f t="shared" si="100"/>
        <v>0</v>
      </c>
      <c r="G440" s="37"/>
      <c r="H440" s="2"/>
      <c r="I440" s="38">
        <f t="shared" si="94"/>
        <v>0</v>
      </c>
      <c r="J440" s="2">
        <f aca="true" t="shared" si="102" ref="J440:J503">ROUND(H440*I440,2)</f>
        <v>0</v>
      </c>
      <c r="K440" s="2"/>
      <c r="L440" s="2"/>
      <c r="M440" s="2"/>
      <c r="N440" s="39"/>
      <c r="O440" s="40">
        <f t="shared" si="101"/>
        <v>0</v>
      </c>
      <c r="P440" s="2"/>
      <c r="Q440" s="47"/>
      <c r="R440" s="41" t="s">
        <v>23</v>
      </c>
      <c r="S440" s="41" t="s">
        <v>17</v>
      </c>
      <c r="T440" s="42">
        <f t="shared" si="93"/>
        <v>0</v>
      </c>
      <c r="U440" s="41">
        <f t="shared" si="95"/>
        <v>0</v>
      </c>
      <c r="W440" s="21"/>
      <c r="X440" s="21"/>
      <c r="Y440" s="21"/>
      <c r="Z440" s="21"/>
      <c r="AA440" s="21"/>
      <c r="AB440" s="21"/>
      <c r="AC440" s="21"/>
      <c r="AD440" s="21">
        <f ca="1">IF(ISERROR(COUNTIF(OFFSET('[1]Лист1'!$H$12:$H$20,-10,0),B440&amp;C440&amp;D440)),0,COUNTIF(OFFSET('[1]Лист1'!$H$12:$H$20,-10,0),B440&amp;C440&amp;D440))</f>
        <v>0</v>
      </c>
      <c r="AE440" s="21">
        <f ca="1">IF(ISERROR(INDEX(OFFSET('[1]Лист1'!$A$22:$F$178,-20,0),MATCH(E440&amp;S440,'[1]Лист1'!$D$2:$D$178,0),5+AD440)),0,INDEX(OFFSET('[1]Лист1'!$A$22:$F$178,-20,0),MATCH(E440&amp;S440,'[1]Лист1'!$D$2:$D$178,0),5+AD440))</f>
        <v>0</v>
      </c>
      <c r="AF440" s="21"/>
      <c r="AG440" s="21"/>
      <c r="AH440" s="21"/>
      <c r="AI440" s="21"/>
    </row>
    <row r="441" spans="1:35" s="42" customFormat="1" ht="14.25" outlineLevel="1">
      <c r="A441" s="47"/>
      <c r="B441" s="72">
        <f t="shared" si="96"/>
      </c>
      <c r="C441" s="73">
        <f t="shared" si="97"/>
      </c>
      <c r="D441" s="74">
        <f t="shared" si="98"/>
      </c>
      <c r="E441" s="48">
        <f t="shared" si="99"/>
        <v>0</v>
      </c>
      <c r="F441" s="49">
        <f t="shared" si="100"/>
        <v>0</v>
      </c>
      <c r="G441" s="37"/>
      <c r="H441" s="2"/>
      <c r="I441" s="38">
        <f t="shared" si="94"/>
        <v>0</v>
      </c>
      <c r="J441" s="2">
        <f t="shared" si="102"/>
        <v>0</v>
      </c>
      <c r="K441" s="2"/>
      <c r="L441" s="2"/>
      <c r="M441" s="2"/>
      <c r="N441" s="39"/>
      <c r="O441" s="40">
        <f t="shared" si="101"/>
        <v>0</v>
      </c>
      <c r="P441" s="2"/>
      <c r="Q441" s="47"/>
      <c r="R441" s="41" t="s">
        <v>23</v>
      </c>
      <c r="S441" s="41" t="s">
        <v>17</v>
      </c>
      <c r="T441" s="42">
        <f t="shared" si="93"/>
        <v>0</v>
      </c>
      <c r="U441" s="41">
        <f t="shared" si="95"/>
        <v>0</v>
      </c>
      <c r="W441" s="21"/>
      <c r="X441" s="21"/>
      <c r="Y441" s="21"/>
      <c r="Z441" s="21"/>
      <c r="AA441" s="21"/>
      <c r="AB441" s="21"/>
      <c r="AC441" s="21"/>
      <c r="AD441" s="21">
        <f ca="1">IF(ISERROR(COUNTIF(OFFSET('[1]Лист1'!$H$12:$H$20,-10,0),B441&amp;C441&amp;D441)),0,COUNTIF(OFFSET('[1]Лист1'!$H$12:$H$20,-10,0),B441&amp;C441&amp;D441))</f>
        <v>0</v>
      </c>
      <c r="AE441" s="21">
        <f ca="1">IF(ISERROR(INDEX(OFFSET('[1]Лист1'!$A$22:$F$178,-20,0),MATCH(E441&amp;S441,'[1]Лист1'!$D$2:$D$178,0),5+AD441)),0,INDEX(OFFSET('[1]Лист1'!$A$22:$F$178,-20,0),MATCH(E441&amp;S441,'[1]Лист1'!$D$2:$D$178,0),5+AD441))</f>
        <v>0</v>
      </c>
      <c r="AF441" s="21"/>
      <c r="AG441" s="21"/>
      <c r="AH441" s="21"/>
      <c r="AI441" s="21"/>
    </row>
    <row r="442" spans="1:35" s="42" customFormat="1" ht="14.25" outlineLevel="1">
      <c r="A442" s="47"/>
      <c r="B442" s="72">
        <f t="shared" si="96"/>
      </c>
      <c r="C442" s="73">
        <f t="shared" si="97"/>
      </c>
      <c r="D442" s="74">
        <f t="shared" si="98"/>
      </c>
      <c r="E442" s="48">
        <f t="shared" si="99"/>
        <v>0</v>
      </c>
      <c r="F442" s="49">
        <f t="shared" si="100"/>
        <v>0</v>
      </c>
      <c r="G442" s="37"/>
      <c r="H442" s="2"/>
      <c r="I442" s="38">
        <f t="shared" si="94"/>
        <v>0</v>
      </c>
      <c r="J442" s="2">
        <f t="shared" si="102"/>
        <v>0</v>
      </c>
      <c r="K442" s="2"/>
      <c r="L442" s="2"/>
      <c r="M442" s="2"/>
      <c r="N442" s="39"/>
      <c r="O442" s="40">
        <f t="shared" si="101"/>
        <v>0</v>
      </c>
      <c r="P442" s="2"/>
      <c r="Q442" s="47"/>
      <c r="R442" s="41" t="s">
        <v>23</v>
      </c>
      <c r="S442" s="41" t="s">
        <v>17</v>
      </c>
      <c r="T442" s="42">
        <f t="shared" si="93"/>
        <v>0</v>
      </c>
      <c r="U442" s="41">
        <f t="shared" si="95"/>
        <v>0</v>
      </c>
      <c r="W442" s="21"/>
      <c r="X442" s="21"/>
      <c r="Y442" s="21"/>
      <c r="Z442" s="21"/>
      <c r="AA442" s="21"/>
      <c r="AB442" s="21"/>
      <c r="AC442" s="21"/>
      <c r="AD442" s="21">
        <f ca="1">IF(ISERROR(COUNTIF(OFFSET('[1]Лист1'!$H$12:$H$20,-10,0),B442&amp;C442&amp;D442)),0,COUNTIF(OFFSET('[1]Лист1'!$H$12:$H$20,-10,0),B442&amp;C442&amp;D442))</f>
        <v>0</v>
      </c>
      <c r="AE442" s="21">
        <f ca="1">IF(ISERROR(INDEX(OFFSET('[1]Лист1'!$A$22:$F$178,-20,0),MATCH(E442&amp;S442,'[1]Лист1'!$D$2:$D$178,0),5+AD442)),0,INDEX(OFFSET('[1]Лист1'!$A$22:$F$178,-20,0),MATCH(E442&amp;S442,'[1]Лист1'!$D$2:$D$178,0),5+AD442))</f>
        <v>0</v>
      </c>
      <c r="AF442" s="21"/>
      <c r="AG442" s="21"/>
      <c r="AH442" s="21"/>
      <c r="AI442" s="21"/>
    </row>
    <row r="443" spans="1:35" s="42" customFormat="1" ht="14.25" outlineLevel="1">
      <c r="A443" s="47"/>
      <c r="B443" s="72">
        <f t="shared" si="96"/>
      </c>
      <c r="C443" s="73">
        <f t="shared" si="97"/>
      </c>
      <c r="D443" s="74">
        <f t="shared" si="98"/>
      </c>
      <c r="E443" s="48">
        <f t="shared" si="99"/>
        <v>0</v>
      </c>
      <c r="F443" s="49">
        <f t="shared" si="100"/>
        <v>0</v>
      </c>
      <c r="G443" s="37"/>
      <c r="H443" s="2"/>
      <c r="I443" s="38">
        <f t="shared" si="94"/>
        <v>0</v>
      </c>
      <c r="J443" s="2">
        <f t="shared" si="102"/>
        <v>0</v>
      </c>
      <c r="K443" s="2"/>
      <c r="L443" s="2"/>
      <c r="M443" s="2"/>
      <c r="N443" s="39"/>
      <c r="O443" s="40">
        <f t="shared" si="101"/>
        <v>0</v>
      </c>
      <c r="P443" s="2"/>
      <c r="Q443" s="47"/>
      <c r="R443" s="41" t="s">
        <v>23</v>
      </c>
      <c r="S443" s="41" t="s">
        <v>17</v>
      </c>
      <c r="T443" s="42">
        <f t="shared" si="93"/>
        <v>0</v>
      </c>
      <c r="U443" s="41">
        <f t="shared" si="95"/>
        <v>0</v>
      </c>
      <c r="W443" s="21"/>
      <c r="X443" s="21"/>
      <c r="Y443" s="21"/>
      <c r="Z443" s="21"/>
      <c r="AA443" s="21"/>
      <c r="AB443" s="21"/>
      <c r="AC443" s="21"/>
      <c r="AD443" s="21">
        <f ca="1">IF(ISERROR(COUNTIF(OFFSET('[1]Лист1'!$H$12:$H$20,-10,0),B443&amp;C443&amp;D443)),0,COUNTIF(OFFSET('[1]Лист1'!$H$12:$H$20,-10,0),B443&amp;C443&amp;D443))</f>
        <v>0</v>
      </c>
      <c r="AE443" s="21">
        <f ca="1">IF(ISERROR(INDEX(OFFSET('[1]Лист1'!$A$22:$F$178,-20,0),MATCH(E443&amp;S443,'[1]Лист1'!$D$2:$D$178,0),5+AD443)),0,INDEX(OFFSET('[1]Лист1'!$A$22:$F$178,-20,0),MATCH(E443&amp;S443,'[1]Лист1'!$D$2:$D$178,0),5+AD443))</f>
        <v>0</v>
      </c>
      <c r="AF443" s="21"/>
      <c r="AG443" s="21"/>
      <c r="AH443" s="21"/>
      <c r="AI443" s="21"/>
    </row>
    <row r="444" spans="1:35" s="42" customFormat="1" ht="14.25" outlineLevel="1">
      <c r="A444" s="47"/>
      <c r="B444" s="72">
        <f t="shared" si="96"/>
      </c>
      <c r="C444" s="73">
        <f t="shared" si="97"/>
      </c>
      <c r="D444" s="74">
        <f t="shared" si="98"/>
      </c>
      <c r="E444" s="48">
        <f t="shared" si="99"/>
        <v>0</v>
      </c>
      <c r="F444" s="49">
        <f t="shared" si="100"/>
        <v>0</v>
      </c>
      <c r="G444" s="37"/>
      <c r="H444" s="2"/>
      <c r="I444" s="38">
        <f t="shared" si="94"/>
        <v>0</v>
      </c>
      <c r="J444" s="2">
        <f t="shared" si="102"/>
        <v>0</v>
      </c>
      <c r="K444" s="2"/>
      <c r="L444" s="2"/>
      <c r="M444" s="2"/>
      <c r="N444" s="39"/>
      <c r="O444" s="40">
        <f t="shared" si="101"/>
        <v>0</v>
      </c>
      <c r="P444" s="2"/>
      <c r="Q444" s="47"/>
      <c r="R444" s="41" t="s">
        <v>23</v>
      </c>
      <c r="S444" s="41" t="s">
        <v>17</v>
      </c>
      <c r="T444" s="42">
        <f t="shared" si="93"/>
        <v>0</v>
      </c>
      <c r="U444" s="41">
        <f t="shared" si="95"/>
        <v>0</v>
      </c>
      <c r="W444" s="21"/>
      <c r="X444" s="21"/>
      <c r="Y444" s="21"/>
      <c r="Z444" s="21"/>
      <c r="AA444" s="21"/>
      <c r="AB444" s="21"/>
      <c r="AC444" s="21"/>
      <c r="AD444" s="21">
        <f ca="1">IF(ISERROR(COUNTIF(OFFSET('[1]Лист1'!$H$12:$H$20,-10,0),B444&amp;C444&amp;D444)),0,COUNTIF(OFFSET('[1]Лист1'!$H$12:$H$20,-10,0),B444&amp;C444&amp;D444))</f>
        <v>0</v>
      </c>
      <c r="AE444" s="21">
        <f ca="1">IF(ISERROR(INDEX(OFFSET('[1]Лист1'!$A$22:$F$178,-20,0),MATCH(E444&amp;S444,'[1]Лист1'!$D$2:$D$178,0),5+AD444)),0,INDEX(OFFSET('[1]Лист1'!$A$22:$F$178,-20,0),MATCH(E444&amp;S444,'[1]Лист1'!$D$2:$D$178,0),5+AD444))</f>
        <v>0</v>
      </c>
      <c r="AF444" s="21"/>
      <c r="AG444" s="21"/>
      <c r="AH444" s="21"/>
      <c r="AI444" s="21"/>
    </row>
    <row r="445" spans="1:35" s="42" customFormat="1" ht="14.25" outlineLevel="1">
      <c r="A445" s="47"/>
      <c r="B445" s="72">
        <f t="shared" si="96"/>
      </c>
      <c r="C445" s="73">
        <f t="shared" si="97"/>
      </c>
      <c r="D445" s="74">
        <f t="shared" si="98"/>
      </c>
      <c r="E445" s="48">
        <f t="shared" si="99"/>
        <v>0</v>
      </c>
      <c r="F445" s="49">
        <f t="shared" si="100"/>
        <v>0</v>
      </c>
      <c r="G445" s="37"/>
      <c r="H445" s="2"/>
      <c r="I445" s="38">
        <f t="shared" si="94"/>
        <v>0</v>
      </c>
      <c r="J445" s="2">
        <f t="shared" si="102"/>
        <v>0</v>
      </c>
      <c r="K445" s="2"/>
      <c r="L445" s="2"/>
      <c r="M445" s="2"/>
      <c r="N445" s="39"/>
      <c r="O445" s="40">
        <f t="shared" si="101"/>
        <v>0</v>
      </c>
      <c r="P445" s="2"/>
      <c r="Q445" s="47"/>
      <c r="R445" s="41" t="s">
        <v>23</v>
      </c>
      <c r="S445" s="41" t="s">
        <v>17</v>
      </c>
      <c r="T445" s="42">
        <f t="shared" si="93"/>
        <v>0</v>
      </c>
      <c r="U445" s="41">
        <f t="shared" si="95"/>
        <v>0</v>
      </c>
      <c r="W445" s="21"/>
      <c r="X445" s="21"/>
      <c r="Y445" s="21"/>
      <c r="Z445" s="21"/>
      <c r="AA445" s="21"/>
      <c r="AB445" s="21"/>
      <c r="AC445" s="21"/>
      <c r="AD445" s="21">
        <f ca="1">IF(ISERROR(COUNTIF(OFFSET('[1]Лист1'!$H$12:$H$20,-10,0),B445&amp;C445&amp;D445)),0,COUNTIF(OFFSET('[1]Лист1'!$H$12:$H$20,-10,0),B445&amp;C445&amp;D445))</f>
        <v>0</v>
      </c>
      <c r="AE445" s="21">
        <f ca="1">IF(ISERROR(INDEX(OFFSET('[1]Лист1'!$A$22:$F$178,-20,0),MATCH(E445&amp;S445,'[1]Лист1'!$D$2:$D$178,0),5+AD445)),0,INDEX(OFFSET('[1]Лист1'!$A$22:$F$178,-20,0),MATCH(E445&amp;S445,'[1]Лист1'!$D$2:$D$178,0),5+AD445))</f>
        <v>0</v>
      </c>
      <c r="AF445" s="21"/>
      <c r="AG445" s="21"/>
      <c r="AH445" s="21"/>
      <c r="AI445" s="21"/>
    </row>
    <row r="446" spans="1:31" s="42" customFormat="1" ht="14.25" outlineLevel="1">
      <c r="A446" s="47"/>
      <c r="B446" s="72">
        <f t="shared" si="96"/>
      </c>
      <c r="C446" s="73">
        <f t="shared" si="97"/>
      </c>
      <c r="D446" s="74">
        <f t="shared" si="98"/>
      </c>
      <c r="E446" s="48">
        <f t="shared" si="99"/>
        <v>0</v>
      </c>
      <c r="F446" s="49">
        <f t="shared" si="100"/>
        <v>0</v>
      </c>
      <c r="G446" s="37"/>
      <c r="H446" s="2"/>
      <c r="I446" s="38">
        <f t="shared" si="94"/>
        <v>0</v>
      </c>
      <c r="J446" s="2">
        <f t="shared" si="102"/>
        <v>0</v>
      </c>
      <c r="K446" s="2"/>
      <c r="L446" s="2"/>
      <c r="M446" s="2"/>
      <c r="N446" s="39"/>
      <c r="O446" s="40">
        <f t="shared" si="101"/>
        <v>0</v>
      </c>
      <c r="P446" s="2"/>
      <c r="Q446" s="47"/>
      <c r="R446" s="41" t="s">
        <v>23</v>
      </c>
      <c r="S446" s="41" t="s">
        <v>17</v>
      </c>
      <c r="T446" s="42">
        <f t="shared" si="93"/>
        <v>0</v>
      </c>
      <c r="U446" s="41">
        <f t="shared" si="95"/>
        <v>0</v>
      </c>
      <c r="X446" s="21"/>
      <c r="Y446" s="21"/>
      <c r="Z446" s="21"/>
      <c r="AD446" s="42">
        <f ca="1">IF(ISERROR(COUNTIF(OFFSET('[1]Лист1'!$H$12:$H$20,-10,0),B446&amp;C446&amp;D446)),0,COUNTIF(OFFSET('[1]Лист1'!$H$12:$H$20,-10,0),B446&amp;C446&amp;D446))</f>
        <v>0</v>
      </c>
      <c r="AE446" s="21">
        <f ca="1">IF(ISERROR(INDEX(OFFSET('[1]Лист1'!$A$22:$F$178,-20,0),MATCH(E446&amp;S446,'[1]Лист1'!$D$2:$D$178,0),5+AD446)),0,INDEX(OFFSET('[1]Лист1'!$A$22:$F$178,-20,0),MATCH(E446&amp;S446,'[1]Лист1'!$D$2:$D$178,0),5+AD446))</f>
        <v>0</v>
      </c>
    </row>
    <row r="447" spans="1:31" s="42" customFormat="1" ht="14.25" outlineLevel="1">
      <c r="A447" s="47"/>
      <c r="B447" s="72">
        <f t="shared" si="96"/>
      </c>
      <c r="C447" s="73">
        <f t="shared" si="97"/>
      </c>
      <c r="D447" s="74">
        <f t="shared" si="98"/>
      </c>
      <c r="E447" s="48">
        <f t="shared" si="99"/>
        <v>0</v>
      </c>
      <c r="F447" s="49">
        <f t="shared" si="100"/>
        <v>0</v>
      </c>
      <c r="G447" s="37"/>
      <c r="H447" s="2"/>
      <c r="I447" s="38">
        <f t="shared" si="94"/>
        <v>0</v>
      </c>
      <c r="J447" s="2">
        <f t="shared" si="102"/>
        <v>0</v>
      </c>
      <c r="K447" s="2"/>
      <c r="L447" s="2"/>
      <c r="M447" s="2"/>
      <c r="N447" s="39"/>
      <c r="O447" s="40">
        <f t="shared" si="101"/>
        <v>0</v>
      </c>
      <c r="P447" s="2"/>
      <c r="Q447" s="47"/>
      <c r="R447" s="41" t="s">
        <v>23</v>
      </c>
      <c r="S447" s="41" t="s">
        <v>17</v>
      </c>
      <c r="T447" s="42">
        <f t="shared" si="93"/>
        <v>0</v>
      </c>
      <c r="U447" s="41">
        <f t="shared" si="95"/>
        <v>0</v>
      </c>
      <c r="X447" s="21"/>
      <c r="Y447" s="21"/>
      <c r="Z447" s="21"/>
      <c r="AD447" s="42">
        <f ca="1">IF(ISERROR(COUNTIF(OFFSET('[1]Лист1'!$H$12:$H$20,-10,0),B447&amp;C447&amp;D447)),0,COUNTIF(OFFSET('[1]Лист1'!$H$12:$H$20,-10,0),B447&amp;C447&amp;D447))</f>
        <v>0</v>
      </c>
      <c r="AE447" s="21">
        <f ca="1">IF(ISERROR(INDEX(OFFSET('[1]Лист1'!$A$22:$F$178,-20,0),MATCH(E447&amp;S447,'[1]Лист1'!$D$2:$D$178,0),5+AD447)),0,INDEX(OFFSET('[1]Лист1'!$A$22:$F$178,-20,0),MATCH(E447&amp;S447,'[1]Лист1'!$D$2:$D$178,0),5+AD447))</f>
        <v>0</v>
      </c>
    </row>
    <row r="448" spans="1:31" s="42" customFormat="1" ht="14.25" outlineLevel="1">
      <c r="A448" s="47"/>
      <c r="B448" s="72">
        <f t="shared" si="96"/>
      </c>
      <c r="C448" s="73">
        <f t="shared" si="97"/>
      </c>
      <c r="D448" s="74">
        <f t="shared" si="98"/>
      </c>
      <c r="E448" s="48">
        <f t="shared" si="99"/>
        <v>0</v>
      </c>
      <c r="F448" s="49">
        <f t="shared" si="100"/>
        <v>0</v>
      </c>
      <c r="G448" s="37"/>
      <c r="H448" s="2"/>
      <c r="I448" s="38">
        <f t="shared" si="94"/>
        <v>0</v>
      </c>
      <c r="J448" s="2">
        <f t="shared" si="102"/>
        <v>0</v>
      </c>
      <c r="K448" s="2"/>
      <c r="L448" s="2"/>
      <c r="M448" s="2"/>
      <c r="N448" s="39"/>
      <c r="O448" s="40">
        <f t="shared" si="101"/>
        <v>0</v>
      </c>
      <c r="P448" s="2"/>
      <c r="Q448" s="47"/>
      <c r="R448" s="41" t="s">
        <v>23</v>
      </c>
      <c r="S448" s="41" t="s">
        <v>17</v>
      </c>
      <c r="T448" s="42">
        <f t="shared" si="93"/>
        <v>0</v>
      </c>
      <c r="U448" s="41">
        <f t="shared" si="95"/>
        <v>0</v>
      </c>
      <c r="X448" s="21"/>
      <c r="Y448" s="21"/>
      <c r="Z448" s="21"/>
      <c r="AD448" s="42">
        <f ca="1">IF(ISERROR(COUNTIF(OFFSET('[1]Лист1'!$H$12:$H$20,-10,0),B448&amp;C448&amp;D448)),0,COUNTIF(OFFSET('[1]Лист1'!$H$12:$H$20,-10,0),B448&amp;C448&amp;D448))</f>
        <v>0</v>
      </c>
      <c r="AE448" s="21">
        <f ca="1">IF(ISERROR(INDEX(OFFSET('[1]Лист1'!$A$22:$F$178,-20,0),MATCH(E448&amp;S448,'[1]Лист1'!$D$2:$D$178,0),5+AD448)),0,INDEX(OFFSET('[1]Лист1'!$A$22:$F$178,-20,0),MATCH(E448&amp;S448,'[1]Лист1'!$D$2:$D$178,0),5+AD448))</f>
        <v>0</v>
      </c>
    </row>
    <row r="449" spans="1:31" s="42" customFormat="1" ht="14.25" outlineLevel="1">
      <c r="A449" s="47"/>
      <c r="B449" s="72">
        <f t="shared" si="96"/>
      </c>
      <c r="C449" s="73">
        <f t="shared" si="97"/>
      </c>
      <c r="D449" s="74">
        <f t="shared" si="98"/>
      </c>
      <c r="E449" s="48">
        <f t="shared" si="99"/>
        <v>0</v>
      </c>
      <c r="F449" s="49">
        <f t="shared" si="100"/>
        <v>0</v>
      </c>
      <c r="G449" s="37"/>
      <c r="H449" s="2"/>
      <c r="I449" s="38">
        <f t="shared" si="94"/>
        <v>0</v>
      </c>
      <c r="J449" s="2">
        <f t="shared" si="102"/>
        <v>0</v>
      </c>
      <c r="K449" s="2"/>
      <c r="L449" s="2"/>
      <c r="M449" s="2"/>
      <c r="N449" s="39"/>
      <c r="O449" s="40">
        <f t="shared" si="101"/>
        <v>0</v>
      </c>
      <c r="P449" s="2"/>
      <c r="Q449" s="47"/>
      <c r="R449" s="41" t="s">
        <v>23</v>
      </c>
      <c r="S449" s="41" t="s">
        <v>17</v>
      </c>
      <c r="T449" s="42">
        <f t="shared" si="93"/>
        <v>0</v>
      </c>
      <c r="U449" s="41">
        <f t="shared" si="95"/>
        <v>0</v>
      </c>
      <c r="Z449" s="21"/>
      <c r="AD449" s="42">
        <f ca="1">IF(ISERROR(COUNTIF(OFFSET('[1]Лист1'!$H$12:$H$20,-10,0),B449&amp;C449&amp;D449)),0,COUNTIF(OFFSET('[1]Лист1'!$H$12:$H$20,-10,0),B449&amp;C449&amp;D449))</f>
        <v>0</v>
      </c>
      <c r="AE449" s="21">
        <f ca="1">IF(ISERROR(INDEX(OFFSET('[1]Лист1'!$A$22:$F$178,-20,0),MATCH(E449&amp;S449,'[1]Лист1'!$D$2:$D$178,0),5+AD449)),0,INDEX(OFFSET('[1]Лист1'!$A$22:$F$178,-20,0),MATCH(E449&amp;S449,'[1]Лист1'!$D$2:$D$178,0),5+AD449))</f>
        <v>0</v>
      </c>
    </row>
    <row r="450" spans="1:31" s="42" customFormat="1" ht="14.25" outlineLevel="1">
      <c r="A450" s="47"/>
      <c r="B450" s="72">
        <f t="shared" si="96"/>
      </c>
      <c r="C450" s="73">
        <f t="shared" si="97"/>
      </c>
      <c r="D450" s="74">
        <f t="shared" si="98"/>
      </c>
      <c r="E450" s="48">
        <f t="shared" si="99"/>
        <v>0</v>
      </c>
      <c r="F450" s="49">
        <f t="shared" si="100"/>
        <v>0</v>
      </c>
      <c r="G450" s="37"/>
      <c r="H450" s="2"/>
      <c r="I450" s="38">
        <f t="shared" si="94"/>
        <v>0</v>
      </c>
      <c r="J450" s="2">
        <f t="shared" si="102"/>
        <v>0</v>
      </c>
      <c r="K450" s="2"/>
      <c r="L450" s="2"/>
      <c r="M450" s="2"/>
      <c r="N450" s="39"/>
      <c r="O450" s="40">
        <f t="shared" si="101"/>
        <v>0</v>
      </c>
      <c r="P450" s="2"/>
      <c r="Q450" s="47"/>
      <c r="R450" s="41" t="s">
        <v>23</v>
      </c>
      <c r="S450" s="41" t="s">
        <v>17</v>
      </c>
      <c r="T450" s="42">
        <f t="shared" si="93"/>
        <v>0</v>
      </c>
      <c r="U450" s="41">
        <f t="shared" si="95"/>
        <v>0</v>
      </c>
      <c r="Z450" s="21"/>
      <c r="AD450" s="42">
        <f ca="1">IF(ISERROR(COUNTIF(OFFSET('[1]Лист1'!$H$12:$H$20,-10,0),B450&amp;C450&amp;D450)),0,COUNTIF(OFFSET('[1]Лист1'!$H$12:$H$20,-10,0),B450&amp;C450&amp;D450))</f>
        <v>0</v>
      </c>
      <c r="AE450" s="21">
        <f ca="1">IF(ISERROR(INDEX(OFFSET('[1]Лист1'!$A$22:$F$178,-20,0),MATCH(E450&amp;S450,'[1]Лист1'!$D$2:$D$178,0),5+AD450)),0,INDEX(OFFSET('[1]Лист1'!$A$22:$F$178,-20,0),MATCH(E450&amp;S450,'[1]Лист1'!$D$2:$D$178,0),5+AD450))</f>
        <v>0</v>
      </c>
    </row>
    <row r="451" spans="1:31" s="42" customFormat="1" ht="14.25" outlineLevel="1">
      <c r="A451" s="47"/>
      <c r="B451" s="72">
        <f t="shared" si="96"/>
      </c>
      <c r="C451" s="73">
        <f t="shared" si="97"/>
      </c>
      <c r="D451" s="74">
        <f t="shared" si="98"/>
      </c>
      <c r="E451" s="48">
        <f t="shared" si="99"/>
        <v>0</v>
      </c>
      <c r="F451" s="49">
        <f t="shared" si="100"/>
        <v>0</v>
      </c>
      <c r="G451" s="37"/>
      <c r="H451" s="2"/>
      <c r="I451" s="38">
        <f t="shared" si="94"/>
        <v>0</v>
      </c>
      <c r="J451" s="2">
        <f t="shared" si="102"/>
        <v>0</v>
      </c>
      <c r="K451" s="2"/>
      <c r="L451" s="2"/>
      <c r="M451" s="2"/>
      <c r="N451" s="39"/>
      <c r="O451" s="40">
        <f t="shared" si="101"/>
        <v>0</v>
      </c>
      <c r="P451" s="2"/>
      <c r="Q451" s="47"/>
      <c r="R451" s="41" t="s">
        <v>23</v>
      </c>
      <c r="S451" s="41" t="s">
        <v>17</v>
      </c>
      <c r="T451" s="42">
        <f t="shared" si="93"/>
        <v>0</v>
      </c>
      <c r="U451" s="41">
        <f t="shared" si="95"/>
        <v>0</v>
      </c>
      <c r="Z451" s="21"/>
      <c r="AD451" s="42">
        <f ca="1">IF(ISERROR(COUNTIF(OFFSET('[1]Лист1'!$H$12:$H$20,-10,0),B451&amp;C451&amp;D451)),0,COUNTIF(OFFSET('[1]Лист1'!$H$12:$H$20,-10,0),B451&amp;C451&amp;D451))</f>
        <v>0</v>
      </c>
      <c r="AE451" s="21">
        <f ca="1">IF(ISERROR(INDEX(OFFSET('[1]Лист1'!$A$22:$F$178,-20,0),MATCH(E451&amp;S451,'[1]Лист1'!$D$2:$D$178,0),5+AD451)),0,INDEX(OFFSET('[1]Лист1'!$A$22:$F$178,-20,0),MATCH(E451&amp;S451,'[1]Лист1'!$D$2:$D$178,0),5+AD451))</f>
        <v>0</v>
      </c>
    </row>
    <row r="452" spans="1:31" s="42" customFormat="1" ht="14.25" outlineLevel="1">
      <c r="A452" s="47"/>
      <c r="B452" s="72">
        <f t="shared" si="96"/>
      </c>
      <c r="C452" s="73">
        <f t="shared" si="97"/>
      </c>
      <c r="D452" s="74">
        <f t="shared" si="98"/>
      </c>
      <c r="E452" s="48">
        <f t="shared" si="99"/>
        <v>0</v>
      </c>
      <c r="F452" s="49">
        <f t="shared" si="100"/>
        <v>0</v>
      </c>
      <c r="G452" s="37"/>
      <c r="H452" s="2"/>
      <c r="I452" s="38">
        <f t="shared" si="94"/>
        <v>0</v>
      </c>
      <c r="J452" s="2">
        <f t="shared" si="102"/>
        <v>0</v>
      </c>
      <c r="K452" s="2"/>
      <c r="L452" s="2"/>
      <c r="M452" s="2"/>
      <c r="N452" s="39"/>
      <c r="O452" s="40">
        <f t="shared" si="101"/>
        <v>0</v>
      </c>
      <c r="P452" s="2"/>
      <c r="Q452" s="47"/>
      <c r="R452" s="41" t="s">
        <v>23</v>
      </c>
      <c r="S452" s="41" t="s">
        <v>17</v>
      </c>
      <c r="T452" s="42">
        <f t="shared" si="93"/>
        <v>0</v>
      </c>
      <c r="U452" s="41">
        <f t="shared" si="95"/>
        <v>0</v>
      </c>
      <c r="Z452" s="21"/>
      <c r="AD452" s="42">
        <f ca="1">IF(ISERROR(COUNTIF(OFFSET('[1]Лист1'!$H$12:$H$20,-10,0),B452&amp;C452&amp;D452)),0,COUNTIF(OFFSET('[1]Лист1'!$H$12:$H$20,-10,0),B452&amp;C452&amp;D452))</f>
        <v>0</v>
      </c>
      <c r="AE452" s="21">
        <f ca="1">IF(ISERROR(INDEX(OFFSET('[1]Лист1'!$A$22:$F$178,-20,0),MATCH(E452&amp;S452,'[1]Лист1'!$D$2:$D$178,0),5+AD452)),0,INDEX(OFFSET('[1]Лист1'!$A$22:$F$178,-20,0),MATCH(E452&amp;S452,'[1]Лист1'!$D$2:$D$178,0),5+AD452))</f>
        <v>0</v>
      </c>
    </row>
    <row r="453" spans="1:31" s="42" customFormat="1" ht="14.25" outlineLevel="1">
      <c r="A453" s="47"/>
      <c r="B453" s="72">
        <f t="shared" si="96"/>
      </c>
      <c r="C453" s="73">
        <f t="shared" si="97"/>
      </c>
      <c r="D453" s="74">
        <f t="shared" si="98"/>
      </c>
      <c r="E453" s="48">
        <f t="shared" si="99"/>
        <v>0</v>
      </c>
      <c r="F453" s="49">
        <f t="shared" si="100"/>
        <v>0</v>
      </c>
      <c r="G453" s="37"/>
      <c r="H453" s="2"/>
      <c r="I453" s="38">
        <f t="shared" si="94"/>
        <v>0</v>
      </c>
      <c r="J453" s="2">
        <f t="shared" si="102"/>
        <v>0</v>
      </c>
      <c r="K453" s="2"/>
      <c r="L453" s="2"/>
      <c r="M453" s="2"/>
      <c r="N453" s="39"/>
      <c r="O453" s="40">
        <f t="shared" si="101"/>
        <v>0</v>
      </c>
      <c r="P453" s="2"/>
      <c r="Q453" s="47"/>
      <c r="R453" s="41" t="s">
        <v>23</v>
      </c>
      <c r="S453" s="41" t="s">
        <v>17</v>
      </c>
      <c r="T453" s="42">
        <f t="shared" si="93"/>
        <v>0</v>
      </c>
      <c r="U453" s="41">
        <f t="shared" si="95"/>
        <v>0</v>
      </c>
      <c r="Z453" s="21"/>
      <c r="AD453" s="42">
        <f ca="1">IF(ISERROR(COUNTIF(OFFSET('[1]Лист1'!$H$12:$H$20,-10,0),B453&amp;C453&amp;D453)),0,COUNTIF(OFFSET('[1]Лист1'!$H$12:$H$20,-10,0),B453&amp;C453&amp;D453))</f>
        <v>0</v>
      </c>
      <c r="AE453" s="21">
        <f ca="1">IF(ISERROR(INDEX(OFFSET('[1]Лист1'!$A$22:$F$178,-20,0),MATCH(E453&amp;S453,'[1]Лист1'!$D$2:$D$178,0),5+AD453)),0,INDEX(OFFSET('[1]Лист1'!$A$22:$F$178,-20,0),MATCH(E453&amp;S453,'[1]Лист1'!$D$2:$D$178,0),5+AD453))</f>
        <v>0</v>
      </c>
    </row>
    <row r="454" spans="1:31" s="42" customFormat="1" ht="14.25" outlineLevel="1">
      <c r="A454" s="47"/>
      <c r="B454" s="72">
        <f t="shared" si="96"/>
      </c>
      <c r="C454" s="73">
        <f t="shared" si="97"/>
      </c>
      <c r="D454" s="74">
        <f t="shared" si="98"/>
      </c>
      <c r="E454" s="48">
        <f t="shared" si="99"/>
        <v>0</v>
      </c>
      <c r="F454" s="49">
        <f t="shared" si="100"/>
        <v>0</v>
      </c>
      <c r="G454" s="37"/>
      <c r="H454" s="2"/>
      <c r="I454" s="38">
        <f t="shared" si="94"/>
        <v>0</v>
      </c>
      <c r="J454" s="2">
        <f t="shared" si="102"/>
        <v>0</v>
      </c>
      <c r="K454" s="2"/>
      <c r="L454" s="2"/>
      <c r="M454" s="2"/>
      <c r="N454" s="39"/>
      <c r="O454" s="40">
        <f t="shared" si="101"/>
        <v>0</v>
      </c>
      <c r="P454" s="2"/>
      <c r="Q454" s="47"/>
      <c r="R454" s="41" t="s">
        <v>23</v>
      </c>
      <c r="S454" s="41" t="s">
        <v>17</v>
      </c>
      <c r="T454" s="42">
        <f t="shared" si="93"/>
        <v>0</v>
      </c>
      <c r="U454" s="41">
        <f t="shared" si="95"/>
        <v>0</v>
      </c>
      <c r="Z454" s="21"/>
      <c r="AD454" s="42">
        <f ca="1">IF(ISERROR(COUNTIF(OFFSET('[1]Лист1'!$H$12:$H$20,-10,0),B454&amp;C454&amp;D454)),0,COUNTIF(OFFSET('[1]Лист1'!$H$12:$H$20,-10,0),B454&amp;C454&amp;D454))</f>
        <v>0</v>
      </c>
      <c r="AE454" s="21">
        <f ca="1">IF(ISERROR(INDEX(OFFSET('[1]Лист1'!$A$22:$F$178,-20,0),MATCH(E454&amp;S454,'[1]Лист1'!$D$2:$D$178,0),5+AD454)),0,INDEX(OFFSET('[1]Лист1'!$A$22:$F$178,-20,0),MATCH(E454&amp;S454,'[1]Лист1'!$D$2:$D$178,0),5+AD454))</f>
        <v>0</v>
      </c>
    </row>
    <row r="455" spans="1:31" s="42" customFormat="1" ht="14.25" outlineLevel="1">
      <c r="A455" s="47"/>
      <c r="B455" s="72">
        <f t="shared" si="96"/>
      </c>
      <c r="C455" s="73">
        <f t="shared" si="97"/>
      </c>
      <c r="D455" s="74">
        <f t="shared" si="98"/>
      </c>
      <c r="E455" s="48">
        <f t="shared" si="99"/>
        <v>0</v>
      </c>
      <c r="F455" s="49">
        <f t="shared" si="100"/>
        <v>0</v>
      </c>
      <c r="G455" s="37"/>
      <c r="H455" s="2"/>
      <c r="I455" s="38">
        <f t="shared" si="94"/>
        <v>0</v>
      </c>
      <c r="J455" s="2">
        <f t="shared" si="102"/>
        <v>0</v>
      </c>
      <c r="K455" s="2"/>
      <c r="L455" s="2"/>
      <c r="M455" s="2"/>
      <c r="N455" s="39"/>
      <c r="O455" s="40">
        <f t="shared" si="101"/>
        <v>0</v>
      </c>
      <c r="P455" s="2"/>
      <c r="Q455" s="47"/>
      <c r="R455" s="41" t="s">
        <v>23</v>
      </c>
      <c r="S455" s="41" t="s">
        <v>17</v>
      </c>
      <c r="T455" s="42">
        <f t="shared" si="93"/>
        <v>0</v>
      </c>
      <c r="U455" s="41">
        <f t="shared" si="95"/>
        <v>0</v>
      </c>
      <c r="Z455" s="21"/>
      <c r="AD455" s="42">
        <f ca="1">IF(ISERROR(COUNTIF(OFFSET('[1]Лист1'!$H$12:$H$20,-10,0),B455&amp;C455&amp;D455)),0,COUNTIF(OFFSET('[1]Лист1'!$H$12:$H$20,-10,0),B455&amp;C455&amp;D455))</f>
        <v>0</v>
      </c>
      <c r="AE455" s="21">
        <f ca="1">IF(ISERROR(INDEX(OFFSET('[1]Лист1'!$A$22:$F$178,-20,0),MATCH(E455&amp;S455,'[1]Лист1'!$D$2:$D$178,0),5+AD455)),0,INDEX(OFFSET('[1]Лист1'!$A$22:$F$178,-20,0),MATCH(E455&amp;S455,'[1]Лист1'!$D$2:$D$178,0),5+AD455))</f>
        <v>0</v>
      </c>
    </row>
    <row r="456" spans="1:31" s="42" customFormat="1" ht="14.25" outlineLevel="1">
      <c r="A456" s="47"/>
      <c r="B456" s="72">
        <f t="shared" si="96"/>
      </c>
      <c r="C456" s="73">
        <f t="shared" si="97"/>
      </c>
      <c r="D456" s="74">
        <f t="shared" si="98"/>
      </c>
      <c r="E456" s="48">
        <f t="shared" si="99"/>
        <v>0</v>
      </c>
      <c r="F456" s="49">
        <f t="shared" si="100"/>
        <v>0</v>
      </c>
      <c r="G456" s="37"/>
      <c r="H456" s="2"/>
      <c r="I456" s="38">
        <f t="shared" si="94"/>
        <v>0</v>
      </c>
      <c r="J456" s="2">
        <f t="shared" si="102"/>
        <v>0</v>
      </c>
      <c r="K456" s="2"/>
      <c r="L456" s="2"/>
      <c r="M456" s="2"/>
      <c r="N456" s="39"/>
      <c r="O456" s="40">
        <f t="shared" si="101"/>
        <v>0</v>
      </c>
      <c r="P456" s="2"/>
      <c r="Q456" s="47"/>
      <c r="R456" s="41" t="s">
        <v>23</v>
      </c>
      <c r="S456" s="41" t="s">
        <v>17</v>
      </c>
      <c r="T456" s="42">
        <f t="shared" si="93"/>
        <v>0</v>
      </c>
      <c r="U456" s="41">
        <f t="shared" si="95"/>
        <v>0</v>
      </c>
      <c r="Z456" s="21"/>
      <c r="AD456" s="42">
        <f ca="1">IF(ISERROR(COUNTIF(OFFSET('[1]Лист1'!$H$12:$H$20,-10,0),B456&amp;C456&amp;D456)),0,COUNTIF(OFFSET('[1]Лист1'!$H$12:$H$20,-10,0),B456&amp;C456&amp;D456))</f>
        <v>0</v>
      </c>
      <c r="AE456" s="21">
        <f ca="1">IF(ISERROR(INDEX(OFFSET('[1]Лист1'!$A$22:$F$178,-20,0),MATCH(E456&amp;S456,'[1]Лист1'!$D$2:$D$178,0),5+AD456)),0,INDEX(OFFSET('[1]Лист1'!$A$22:$F$178,-20,0),MATCH(E456&amp;S456,'[1]Лист1'!$D$2:$D$178,0),5+AD456))</f>
        <v>0</v>
      </c>
    </row>
    <row r="457" spans="1:31" s="42" customFormat="1" ht="14.25" outlineLevel="1">
      <c r="A457" s="47"/>
      <c r="B457" s="72">
        <f t="shared" si="96"/>
      </c>
      <c r="C457" s="73">
        <f t="shared" si="97"/>
      </c>
      <c r="D457" s="74">
        <f t="shared" si="98"/>
      </c>
      <c r="E457" s="48">
        <f t="shared" si="99"/>
        <v>0</v>
      </c>
      <c r="F457" s="49">
        <f t="shared" si="100"/>
        <v>0</v>
      </c>
      <c r="G457" s="37"/>
      <c r="H457" s="2"/>
      <c r="I457" s="38">
        <f t="shared" si="94"/>
        <v>0</v>
      </c>
      <c r="J457" s="2">
        <f t="shared" si="102"/>
        <v>0</v>
      </c>
      <c r="K457" s="2"/>
      <c r="L457" s="2"/>
      <c r="M457" s="2"/>
      <c r="N457" s="39"/>
      <c r="O457" s="40">
        <f t="shared" si="101"/>
        <v>0</v>
      </c>
      <c r="P457" s="2"/>
      <c r="Q457" s="47"/>
      <c r="R457" s="41" t="s">
        <v>23</v>
      </c>
      <c r="S457" s="41" t="s">
        <v>17</v>
      </c>
      <c r="T457" s="42">
        <f t="shared" si="93"/>
        <v>0</v>
      </c>
      <c r="U457" s="41">
        <f t="shared" si="95"/>
        <v>0</v>
      </c>
      <c r="Z457" s="21"/>
      <c r="AD457" s="42">
        <f ca="1">IF(ISERROR(COUNTIF(OFFSET('[1]Лист1'!$H$12:$H$20,-10,0),B457&amp;C457&amp;D457)),0,COUNTIF(OFFSET('[1]Лист1'!$H$12:$H$20,-10,0),B457&amp;C457&amp;D457))</f>
        <v>0</v>
      </c>
      <c r="AE457" s="21">
        <f ca="1">IF(ISERROR(INDEX(OFFSET('[1]Лист1'!$A$22:$F$178,-20,0),MATCH(E457&amp;S457,'[1]Лист1'!$D$2:$D$178,0),5+AD457)),0,INDEX(OFFSET('[1]Лист1'!$A$22:$F$178,-20,0),MATCH(E457&amp;S457,'[1]Лист1'!$D$2:$D$178,0),5+AD457))</f>
        <v>0</v>
      </c>
    </row>
    <row r="458" spans="1:31" s="42" customFormat="1" ht="14.25" outlineLevel="1">
      <c r="A458" s="47"/>
      <c r="B458" s="72">
        <f t="shared" si="96"/>
      </c>
      <c r="C458" s="73">
        <f t="shared" si="97"/>
      </c>
      <c r="D458" s="74">
        <f t="shared" si="98"/>
      </c>
      <c r="E458" s="48">
        <f t="shared" si="99"/>
        <v>0</v>
      </c>
      <c r="F458" s="49">
        <f t="shared" si="100"/>
        <v>0</v>
      </c>
      <c r="G458" s="37"/>
      <c r="H458" s="2"/>
      <c r="I458" s="38">
        <f t="shared" si="94"/>
        <v>0</v>
      </c>
      <c r="J458" s="2">
        <f t="shared" si="102"/>
        <v>0</v>
      </c>
      <c r="K458" s="2"/>
      <c r="L458" s="2"/>
      <c r="M458" s="2"/>
      <c r="N458" s="39"/>
      <c r="O458" s="40">
        <f t="shared" si="101"/>
        <v>0</v>
      </c>
      <c r="P458" s="2"/>
      <c r="Q458" s="47"/>
      <c r="R458" s="41" t="s">
        <v>23</v>
      </c>
      <c r="S458" s="41" t="s">
        <v>17</v>
      </c>
      <c r="T458" s="42">
        <f t="shared" si="93"/>
        <v>0</v>
      </c>
      <c r="U458" s="41">
        <f t="shared" si="95"/>
        <v>0</v>
      </c>
      <c r="AD458" s="42">
        <f ca="1">IF(ISERROR(COUNTIF(OFFSET('[1]Лист1'!$H$12:$H$20,-10,0),B458&amp;C458&amp;D458)),0,COUNTIF(OFFSET('[1]Лист1'!$H$12:$H$20,-10,0),B458&amp;C458&amp;D458))</f>
        <v>0</v>
      </c>
      <c r="AE458" s="21">
        <f ca="1">IF(ISERROR(INDEX(OFFSET('[1]Лист1'!$A$22:$F$178,-20,0),MATCH(E458&amp;S458,'[1]Лист1'!$D$2:$D$178,0),5+AD458)),0,INDEX(OFFSET('[1]Лист1'!$A$22:$F$178,-20,0),MATCH(E458&amp;S458,'[1]Лист1'!$D$2:$D$178,0),5+AD458))</f>
        <v>0</v>
      </c>
    </row>
    <row r="459" spans="1:31" s="42" customFormat="1" ht="14.25" outlineLevel="1">
      <c r="A459" s="47"/>
      <c r="B459" s="72">
        <f t="shared" si="96"/>
      </c>
      <c r="C459" s="73">
        <f t="shared" si="97"/>
      </c>
      <c r="D459" s="74">
        <f t="shared" si="98"/>
      </c>
      <c r="E459" s="48">
        <f t="shared" si="99"/>
        <v>0</v>
      </c>
      <c r="F459" s="49">
        <f t="shared" si="100"/>
        <v>0</v>
      </c>
      <c r="G459" s="37"/>
      <c r="H459" s="2"/>
      <c r="I459" s="38">
        <f t="shared" si="94"/>
        <v>0</v>
      </c>
      <c r="J459" s="2">
        <f t="shared" si="102"/>
        <v>0</v>
      </c>
      <c r="K459" s="2"/>
      <c r="L459" s="2"/>
      <c r="M459" s="2"/>
      <c r="N459" s="39"/>
      <c r="O459" s="40">
        <f t="shared" si="101"/>
        <v>0</v>
      </c>
      <c r="P459" s="2"/>
      <c r="Q459" s="47"/>
      <c r="R459" s="41" t="s">
        <v>23</v>
      </c>
      <c r="S459" s="41" t="s">
        <v>17</v>
      </c>
      <c r="T459" s="42">
        <f t="shared" si="93"/>
        <v>0</v>
      </c>
      <c r="U459" s="41">
        <f t="shared" si="95"/>
        <v>0</v>
      </c>
      <c r="AD459" s="42">
        <f ca="1">IF(ISERROR(COUNTIF(OFFSET('[1]Лист1'!$H$12:$H$20,-10,0),B459&amp;C459&amp;D459)),0,COUNTIF(OFFSET('[1]Лист1'!$H$12:$H$20,-10,0),B459&amp;C459&amp;D459))</f>
        <v>0</v>
      </c>
      <c r="AE459" s="21">
        <f ca="1">IF(ISERROR(INDEX(OFFSET('[1]Лист1'!$A$22:$F$178,-20,0),MATCH(E459&amp;S459,'[1]Лист1'!$D$2:$D$178,0),5+AD459)),0,INDEX(OFFSET('[1]Лист1'!$A$22:$F$178,-20,0),MATCH(E459&amp;S459,'[1]Лист1'!$D$2:$D$178,0),5+AD459))</f>
        <v>0</v>
      </c>
    </row>
    <row r="460" spans="1:31" s="42" customFormat="1" ht="14.25" outlineLevel="1">
      <c r="A460" s="47"/>
      <c r="B460" s="72">
        <f t="shared" si="96"/>
      </c>
      <c r="C460" s="73">
        <f t="shared" si="97"/>
      </c>
      <c r="D460" s="74">
        <f t="shared" si="98"/>
      </c>
      <c r="E460" s="48">
        <f t="shared" si="99"/>
        <v>0</v>
      </c>
      <c r="F460" s="49">
        <f t="shared" si="100"/>
        <v>0</v>
      </c>
      <c r="G460" s="37"/>
      <c r="H460" s="2"/>
      <c r="I460" s="38">
        <f t="shared" si="94"/>
        <v>0</v>
      </c>
      <c r="J460" s="2">
        <f t="shared" si="102"/>
        <v>0</v>
      </c>
      <c r="K460" s="2"/>
      <c r="L460" s="2"/>
      <c r="M460" s="2"/>
      <c r="N460" s="39"/>
      <c r="O460" s="40">
        <f t="shared" si="101"/>
        <v>0</v>
      </c>
      <c r="P460" s="2"/>
      <c r="Q460" s="47"/>
      <c r="R460" s="41" t="s">
        <v>23</v>
      </c>
      <c r="S460" s="41" t="s">
        <v>17</v>
      </c>
      <c r="T460" s="42">
        <f t="shared" si="93"/>
        <v>0</v>
      </c>
      <c r="U460" s="41">
        <f t="shared" si="95"/>
        <v>0</v>
      </c>
      <c r="AD460" s="42">
        <f ca="1">IF(ISERROR(COUNTIF(OFFSET('[1]Лист1'!$H$12:$H$20,-10,0),B460&amp;C460&amp;D460)),0,COUNTIF(OFFSET('[1]Лист1'!$H$12:$H$20,-10,0),B460&amp;C460&amp;D460))</f>
        <v>0</v>
      </c>
      <c r="AE460" s="21">
        <f ca="1">IF(ISERROR(INDEX(OFFSET('[1]Лист1'!$A$22:$F$178,-20,0),MATCH(E460&amp;S460,'[1]Лист1'!$D$2:$D$178,0),5+AD460)),0,INDEX(OFFSET('[1]Лист1'!$A$22:$F$178,-20,0),MATCH(E460&amp;S460,'[1]Лист1'!$D$2:$D$178,0),5+AD460))</f>
        <v>0</v>
      </c>
    </row>
    <row r="461" spans="1:31" s="42" customFormat="1" ht="14.25" outlineLevel="1">
      <c r="A461" s="47"/>
      <c r="B461" s="72">
        <f t="shared" si="96"/>
      </c>
      <c r="C461" s="73">
        <f t="shared" si="97"/>
      </c>
      <c r="D461" s="74">
        <f t="shared" si="98"/>
      </c>
      <c r="E461" s="48">
        <f t="shared" si="99"/>
        <v>0</v>
      </c>
      <c r="F461" s="49">
        <f t="shared" si="100"/>
        <v>0</v>
      </c>
      <c r="G461" s="37"/>
      <c r="H461" s="2"/>
      <c r="I461" s="38">
        <f t="shared" si="94"/>
        <v>0</v>
      </c>
      <c r="J461" s="2">
        <f t="shared" si="102"/>
        <v>0</v>
      </c>
      <c r="K461" s="2"/>
      <c r="L461" s="2"/>
      <c r="M461" s="2"/>
      <c r="N461" s="39"/>
      <c r="O461" s="40">
        <f t="shared" si="101"/>
        <v>0</v>
      </c>
      <c r="P461" s="2"/>
      <c r="Q461" s="47"/>
      <c r="R461" s="41" t="s">
        <v>23</v>
      </c>
      <c r="S461" s="41" t="s">
        <v>17</v>
      </c>
      <c r="T461" s="42">
        <f t="shared" si="93"/>
        <v>0</v>
      </c>
      <c r="U461" s="41">
        <f t="shared" si="95"/>
        <v>0</v>
      </c>
      <c r="AD461" s="42">
        <f ca="1">IF(ISERROR(COUNTIF(OFFSET('[1]Лист1'!$H$12:$H$20,-10,0),B461&amp;C461&amp;D461)),0,COUNTIF(OFFSET('[1]Лист1'!$H$12:$H$20,-10,0),B461&amp;C461&amp;D461))</f>
        <v>0</v>
      </c>
      <c r="AE461" s="21">
        <f ca="1">IF(ISERROR(INDEX(OFFSET('[1]Лист1'!$A$22:$F$178,-20,0),MATCH(E461&amp;S461,'[1]Лист1'!$D$2:$D$178,0),5+AD461)),0,INDEX(OFFSET('[1]Лист1'!$A$22:$F$178,-20,0),MATCH(E461&amp;S461,'[1]Лист1'!$D$2:$D$178,0),5+AD461))</f>
        <v>0</v>
      </c>
    </row>
    <row r="462" spans="1:31" s="42" customFormat="1" ht="14.25" outlineLevel="1">
      <c r="A462" s="47"/>
      <c r="B462" s="72">
        <f t="shared" si="96"/>
      </c>
      <c r="C462" s="73">
        <f t="shared" si="97"/>
      </c>
      <c r="D462" s="74">
        <f t="shared" si="98"/>
      </c>
      <c r="E462" s="48">
        <f t="shared" si="99"/>
        <v>0</v>
      </c>
      <c r="F462" s="49">
        <f t="shared" si="100"/>
        <v>0</v>
      </c>
      <c r="G462" s="37"/>
      <c r="H462" s="2"/>
      <c r="I462" s="38">
        <f t="shared" si="94"/>
        <v>0</v>
      </c>
      <c r="J462" s="2">
        <f t="shared" si="102"/>
        <v>0</v>
      </c>
      <c r="K462" s="2"/>
      <c r="L462" s="2"/>
      <c r="M462" s="2"/>
      <c r="N462" s="39"/>
      <c r="O462" s="40">
        <f t="shared" si="101"/>
        <v>0</v>
      </c>
      <c r="P462" s="2"/>
      <c r="Q462" s="47"/>
      <c r="R462" s="41" t="s">
        <v>23</v>
      </c>
      <c r="S462" s="41" t="s">
        <v>17</v>
      </c>
      <c r="T462" s="42">
        <f t="shared" si="93"/>
        <v>0</v>
      </c>
      <c r="U462" s="41">
        <f t="shared" si="95"/>
        <v>0</v>
      </c>
      <c r="AD462" s="42">
        <f ca="1">IF(ISERROR(COUNTIF(OFFSET('[1]Лист1'!$H$12:$H$20,-10,0),B462&amp;C462&amp;D462)),0,COUNTIF(OFFSET('[1]Лист1'!$H$12:$H$20,-10,0),B462&amp;C462&amp;D462))</f>
        <v>0</v>
      </c>
      <c r="AE462" s="21">
        <f ca="1">IF(ISERROR(INDEX(OFFSET('[1]Лист1'!$A$22:$F$178,-20,0),MATCH(E462&amp;S462,'[1]Лист1'!$D$2:$D$178,0),5+AD462)),0,INDEX(OFFSET('[1]Лист1'!$A$22:$F$178,-20,0),MATCH(E462&amp;S462,'[1]Лист1'!$D$2:$D$178,0),5+AD462))</f>
        <v>0</v>
      </c>
    </row>
    <row r="463" spans="1:31" s="42" customFormat="1" ht="14.25" outlineLevel="1">
      <c r="A463" s="47"/>
      <c r="B463" s="72">
        <f t="shared" si="96"/>
      </c>
      <c r="C463" s="73">
        <f t="shared" si="97"/>
      </c>
      <c r="D463" s="74">
        <f t="shared" si="98"/>
      </c>
      <c r="E463" s="48">
        <f t="shared" si="99"/>
        <v>0</v>
      </c>
      <c r="F463" s="49">
        <f t="shared" si="100"/>
        <v>0</v>
      </c>
      <c r="G463" s="37"/>
      <c r="H463" s="2"/>
      <c r="I463" s="38">
        <f t="shared" si="94"/>
        <v>0</v>
      </c>
      <c r="J463" s="2">
        <f t="shared" si="102"/>
        <v>0</v>
      </c>
      <c r="K463" s="2"/>
      <c r="L463" s="2"/>
      <c r="M463" s="2"/>
      <c r="N463" s="39"/>
      <c r="O463" s="40">
        <f t="shared" si="101"/>
        <v>0</v>
      </c>
      <c r="P463" s="2"/>
      <c r="Q463" s="47"/>
      <c r="R463" s="41" t="s">
        <v>23</v>
      </c>
      <c r="S463" s="41" t="s">
        <v>17</v>
      </c>
      <c r="T463" s="42">
        <f aca="true" t="shared" si="103" ref="T463:T526">(H463&gt;0)*1</f>
        <v>0</v>
      </c>
      <c r="U463" s="41">
        <f t="shared" si="95"/>
        <v>0</v>
      </c>
      <c r="AD463" s="42">
        <f ca="1">IF(ISERROR(COUNTIF(OFFSET('[1]Лист1'!$H$12:$H$20,-10,0),B463&amp;C463&amp;D463)),0,COUNTIF(OFFSET('[1]Лист1'!$H$12:$H$20,-10,0),B463&amp;C463&amp;D463))</f>
        <v>0</v>
      </c>
      <c r="AE463" s="21">
        <f ca="1">IF(ISERROR(INDEX(OFFSET('[1]Лист1'!$A$22:$F$178,-20,0),MATCH(E463&amp;S463,'[1]Лист1'!$D$2:$D$178,0),5+AD463)),0,INDEX(OFFSET('[1]Лист1'!$A$22:$F$178,-20,0),MATCH(E463&amp;S463,'[1]Лист1'!$D$2:$D$178,0),5+AD463))</f>
        <v>0</v>
      </c>
    </row>
    <row r="464" spans="1:31" s="42" customFormat="1" ht="15" outlineLevel="1" thickBot="1">
      <c r="A464" s="51"/>
      <c r="B464" s="75">
        <f t="shared" si="96"/>
      </c>
      <c r="C464" s="76">
        <f t="shared" si="97"/>
      </c>
      <c r="D464" s="77">
        <f t="shared" si="98"/>
      </c>
      <c r="E464" s="52">
        <f t="shared" si="99"/>
        <v>0</v>
      </c>
      <c r="F464" s="49">
        <f t="shared" si="100"/>
        <v>0</v>
      </c>
      <c r="G464" s="37"/>
      <c r="H464" s="2"/>
      <c r="I464" s="38">
        <f t="shared" si="94"/>
        <v>0</v>
      </c>
      <c r="J464" s="2">
        <f t="shared" si="102"/>
        <v>0</v>
      </c>
      <c r="K464" s="2"/>
      <c r="L464" s="2"/>
      <c r="M464" s="2"/>
      <c r="N464" s="39"/>
      <c r="O464" s="40">
        <f t="shared" si="101"/>
        <v>0</v>
      </c>
      <c r="P464" s="2"/>
      <c r="Q464" s="51"/>
      <c r="R464" s="41" t="s">
        <v>23</v>
      </c>
      <c r="S464" s="41" t="s">
        <v>17</v>
      </c>
      <c r="T464" s="42">
        <f t="shared" si="103"/>
        <v>0</v>
      </c>
      <c r="U464" s="41">
        <f t="shared" si="95"/>
        <v>0</v>
      </c>
      <c r="AD464" s="42">
        <f ca="1">IF(ISERROR(COUNTIF(OFFSET('[1]Лист1'!$H$12:$H$20,-10,0),B464&amp;C464&amp;D464)),0,COUNTIF(OFFSET('[1]Лист1'!$H$12:$H$20,-10,0),B464&amp;C464&amp;D464))</f>
        <v>0</v>
      </c>
      <c r="AE464" s="21">
        <f ca="1">IF(ISERROR(INDEX(OFFSET('[1]Лист1'!$A$22:$F$178,-20,0),MATCH(E464&amp;S464,'[1]Лист1'!$D$2:$D$178,0),5+AD464)),0,INDEX(OFFSET('[1]Лист1'!$A$22:$F$178,-20,0),MATCH(E464&amp;S464,'[1]Лист1'!$D$2:$D$178,0),5+AD464))</f>
        <v>0</v>
      </c>
    </row>
    <row r="465" spans="1:21" s="42" customFormat="1" ht="15" thickBot="1" thickTop="1">
      <c r="A465" s="54"/>
      <c r="B465" s="78" t="s">
        <v>43</v>
      </c>
      <c r="C465" s="79"/>
      <c r="D465" s="79"/>
      <c r="E465" s="55"/>
      <c r="F465" s="55"/>
      <c r="G465" s="55"/>
      <c r="H465" s="56">
        <f>SUM(H425:H464)</f>
        <v>0</v>
      </c>
      <c r="I465" s="57" t="s">
        <v>44</v>
      </c>
      <c r="J465" s="81">
        <f>SUM(J425:J464)</f>
        <v>0</v>
      </c>
      <c r="K465" s="56">
        <f>J465</f>
        <v>0</v>
      </c>
      <c r="L465" s="57" t="s">
        <v>45</v>
      </c>
      <c r="M465" s="2"/>
      <c r="N465" s="54"/>
      <c r="O465" s="57"/>
      <c r="P465" s="2"/>
      <c r="Q465" s="2"/>
      <c r="R465" s="18"/>
      <c r="S465" s="26"/>
      <c r="T465" s="42">
        <f t="shared" si="103"/>
        <v>0</v>
      </c>
      <c r="U465" s="41"/>
    </row>
    <row r="466" spans="1:35" s="42" customFormat="1" ht="18.75" customHeight="1" thickTop="1">
      <c r="A466" s="36">
        <f>A425+1</f>
        <v>12</v>
      </c>
      <c r="B466" s="69"/>
      <c r="C466" s="70"/>
      <c r="D466" s="71"/>
      <c r="E466" s="36"/>
      <c r="F466" s="34"/>
      <c r="G466" s="37"/>
      <c r="H466" s="2"/>
      <c r="I466" s="38">
        <f aca="true" t="shared" si="104" ref="I466:I505">AE466</f>
        <v>0</v>
      </c>
      <c r="J466" s="83">
        <f>ROUND(H466*I466,2)</f>
        <v>0</v>
      </c>
      <c r="K466" s="2"/>
      <c r="L466" s="2"/>
      <c r="M466" s="1"/>
      <c r="N466" s="39"/>
      <c r="O466" s="40">
        <f>(H466&lt;=8)*(N466+TIME(0,H466*40,0))</f>
        <v>0</v>
      </c>
      <c r="P466" s="1"/>
      <c r="Q466" s="36"/>
      <c r="R466" s="41" t="s">
        <v>23</v>
      </c>
      <c r="S466" s="41" t="s">
        <v>17</v>
      </c>
      <c r="T466" s="42">
        <f t="shared" si="103"/>
        <v>0</v>
      </c>
      <c r="U466" s="41">
        <f aca="true" t="shared" si="105" ref="U466:U505">$U$14</f>
        <v>0</v>
      </c>
      <c r="W466" s="21"/>
      <c r="AA466" s="21"/>
      <c r="AB466" s="21"/>
      <c r="AC466" s="21"/>
      <c r="AD466" s="21">
        <f ca="1">IF(ISERROR(COUNTIF(OFFSET('[1]Лист1'!$H$12:$H$20,-10,0),B466&amp;C466&amp;D466)),0,COUNTIF(OFFSET('[1]Лист1'!$H$12:$H$20,-10,0),B466&amp;C466&amp;D466))</f>
        <v>0</v>
      </c>
      <c r="AE466" s="21">
        <f ca="1">IF(ISERROR(INDEX(OFFSET('[1]Лист1'!$A$22:$F$178,-20,0),MATCH(E466&amp;S466,'[1]Лист1'!$D$2:$D$178,0),5+AD466)),0,INDEX(OFFSET('[1]Лист1'!$A$22:$F$178,-20,0),MATCH(E466&amp;S466,'[1]Лист1'!$D$2:$D$178,0),5+AD466))</f>
        <v>0</v>
      </c>
      <c r="AF466" s="21"/>
      <c r="AG466" s="21"/>
      <c r="AH466" s="21"/>
      <c r="AI466" s="21"/>
    </row>
    <row r="467" spans="1:35" s="42" customFormat="1" ht="14.25" outlineLevel="1">
      <c r="A467" s="47"/>
      <c r="B467" s="72">
        <f aca="true" t="shared" si="106" ref="B467:B505">IF(B466="","",B466)</f>
      </c>
      <c r="C467" s="73">
        <f aca="true" t="shared" si="107" ref="C467:C505">IF(C466="","",C466)</f>
      </c>
      <c r="D467" s="74">
        <f aca="true" t="shared" si="108" ref="D467:D505">IF(D466="","",D466)</f>
      </c>
      <c r="E467" s="48">
        <f aca="true" t="shared" si="109" ref="E467:E505">E466</f>
        <v>0</v>
      </c>
      <c r="F467" s="49">
        <f aca="true" t="shared" si="110" ref="F467:F505">F466</f>
        <v>0</v>
      </c>
      <c r="G467" s="37"/>
      <c r="H467" s="2"/>
      <c r="I467" s="38">
        <f t="shared" si="104"/>
        <v>0</v>
      </c>
      <c r="J467" s="83">
        <f t="shared" si="102"/>
        <v>0</v>
      </c>
      <c r="K467" s="2"/>
      <c r="L467" s="2"/>
      <c r="M467" s="2"/>
      <c r="N467" s="39"/>
      <c r="O467" s="40">
        <f aca="true" t="shared" si="111" ref="O467:O505">(H467&lt;=8)*(N467+TIME(0,H467*40,0))</f>
        <v>0</v>
      </c>
      <c r="P467" s="2"/>
      <c r="Q467" s="47"/>
      <c r="R467" s="41" t="s">
        <v>23</v>
      </c>
      <c r="S467" s="41" t="s">
        <v>17</v>
      </c>
      <c r="T467" s="42">
        <f t="shared" si="103"/>
        <v>0</v>
      </c>
      <c r="U467" s="41">
        <f t="shared" si="105"/>
        <v>0</v>
      </c>
      <c r="W467" s="21"/>
      <c r="AA467" s="21"/>
      <c r="AB467" s="21"/>
      <c r="AC467" s="21"/>
      <c r="AD467" s="21">
        <f ca="1">IF(ISERROR(COUNTIF(OFFSET('[1]Лист1'!$H$12:$H$20,-10,0),B467&amp;C467&amp;D467)),0,COUNTIF(OFFSET('[1]Лист1'!$H$12:$H$20,-10,0),B467&amp;C467&amp;D467))</f>
        <v>0</v>
      </c>
      <c r="AE467" s="21">
        <f ca="1">IF(ISERROR(INDEX(OFFSET('[1]Лист1'!$A$22:$F$178,-20,0),MATCH(E467&amp;S467,'[1]Лист1'!$D$2:$D$178,0),5+AD467)),0,INDEX(OFFSET('[1]Лист1'!$A$22:$F$178,-20,0),MATCH(E467&amp;S467,'[1]Лист1'!$D$2:$D$178,0),5+AD467))</f>
        <v>0</v>
      </c>
      <c r="AF467" s="21"/>
      <c r="AG467" s="21"/>
      <c r="AH467" s="21"/>
      <c r="AI467" s="21"/>
    </row>
    <row r="468" spans="1:35" s="42" customFormat="1" ht="14.25" outlineLevel="1">
      <c r="A468" s="47"/>
      <c r="B468" s="72">
        <f t="shared" si="106"/>
      </c>
      <c r="C468" s="73">
        <f t="shared" si="107"/>
      </c>
      <c r="D468" s="74">
        <f t="shared" si="108"/>
      </c>
      <c r="E468" s="48">
        <f t="shared" si="109"/>
        <v>0</v>
      </c>
      <c r="F468" s="49">
        <f t="shared" si="110"/>
        <v>0</v>
      </c>
      <c r="G468" s="37"/>
      <c r="H468" s="2"/>
      <c r="I468" s="38">
        <f t="shared" si="104"/>
        <v>0</v>
      </c>
      <c r="J468" s="83">
        <f t="shared" si="102"/>
        <v>0</v>
      </c>
      <c r="K468" s="2"/>
      <c r="L468" s="2"/>
      <c r="M468" s="2"/>
      <c r="N468" s="39"/>
      <c r="O468" s="40">
        <f t="shared" si="111"/>
        <v>0</v>
      </c>
      <c r="P468" s="2"/>
      <c r="Q468" s="47"/>
      <c r="R468" s="41" t="s">
        <v>23</v>
      </c>
      <c r="S468" s="41" t="s">
        <v>17</v>
      </c>
      <c r="T468" s="42">
        <f t="shared" si="103"/>
        <v>0</v>
      </c>
      <c r="U468" s="41">
        <f t="shared" si="105"/>
        <v>0</v>
      </c>
      <c r="W468" s="21"/>
      <c r="AA468" s="21"/>
      <c r="AB468" s="21"/>
      <c r="AC468" s="21"/>
      <c r="AD468" s="21">
        <f ca="1">IF(ISERROR(COUNTIF(OFFSET('[1]Лист1'!$H$12:$H$20,-10,0),B468&amp;C468&amp;D468)),0,COUNTIF(OFFSET('[1]Лист1'!$H$12:$H$20,-10,0),B468&amp;C468&amp;D468))</f>
        <v>0</v>
      </c>
      <c r="AE468" s="21">
        <f ca="1">IF(ISERROR(INDEX(OFFSET('[1]Лист1'!$A$22:$F$178,-20,0),MATCH(E468&amp;S468,'[1]Лист1'!$D$2:$D$178,0),5+AD468)),0,INDEX(OFFSET('[1]Лист1'!$A$22:$F$178,-20,0),MATCH(E468&amp;S468,'[1]Лист1'!$D$2:$D$178,0),5+AD468))</f>
        <v>0</v>
      </c>
      <c r="AF468" s="21"/>
      <c r="AG468" s="21"/>
      <c r="AH468" s="21"/>
      <c r="AI468" s="21"/>
    </row>
    <row r="469" spans="1:35" s="42" customFormat="1" ht="14.25" outlineLevel="1">
      <c r="A469" s="47"/>
      <c r="B469" s="72">
        <f t="shared" si="106"/>
      </c>
      <c r="C469" s="73">
        <f t="shared" si="107"/>
      </c>
      <c r="D469" s="74">
        <f t="shared" si="108"/>
      </c>
      <c r="E469" s="48">
        <f t="shared" si="109"/>
        <v>0</v>
      </c>
      <c r="F469" s="49">
        <f t="shared" si="110"/>
        <v>0</v>
      </c>
      <c r="G469" s="37"/>
      <c r="H469" s="2"/>
      <c r="I469" s="38">
        <f t="shared" si="104"/>
        <v>0</v>
      </c>
      <c r="J469" s="2">
        <f t="shared" si="102"/>
        <v>0</v>
      </c>
      <c r="K469" s="2"/>
      <c r="L469" s="2"/>
      <c r="M469" s="2"/>
      <c r="N469" s="39"/>
      <c r="O469" s="40">
        <f t="shared" si="111"/>
        <v>0</v>
      </c>
      <c r="P469" s="2"/>
      <c r="Q469" s="47"/>
      <c r="R469" s="41" t="s">
        <v>23</v>
      </c>
      <c r="S469" s="41" t="s">
        <v>17</v>
      </c>
      <c r="T469" s="42">
        <f t="shared" si="103"/>
        <v>0</v>
      </c>
      <c r="U469" s="41">
        <f t="shared" si="105"/>
        <v>0</v>
      </c>
      <c r="W469" s="21"/>
      <c r="X469" s="21"/>
      <c r="Y469" s="21"/>
      <c r="AA469" s="21"/>
      <c r="AB469" s="21"/>
      <c r="AC469" s="21"/>
      <c r="AD469" s="21">
        <f ca="1">IF(ISERROR(COUNTIF(OFFSET('[1]Лист1'!$H$12:$H$20,-10,0),B469&amp;C469&amp;D469)),0,COUNTIF(OFFSET('[1]Лист1'!$H$12:$H$20,-10,0),B469&amp;C469&amp;D469))</f>
        <v>0</v>
      </c>
      <c r="AE469" s="21">
        <f ca="1">IF(ISERROR(INDEX(OFFSET('[1]Лист1'!$A$22:$F$178,-20,0),MATCH(E469&amp;S469,'[1]Лист1'!$D$2:$D$178,0),5+AD469)),0,INDEX(OFFSET('[1]Лист1'!$A$22:$F$178,-20,0),MATCH(E469&amp;S469,'[1]Лист1'!$D$2:$D$178,0),5+AD469))</f>
        <v>0</v>
      </c>
      <c r="AF469" s="21"/>
      <c r="AG469" s="21"/>
      <c r="AH469" s="21"/>
      <c r="AI469" s="21"/>
    </row>
    <row r="470" spans="1:35" s="42" customFormat="1" ht="14.25" outlineLevel="1">
      <c r="A470" s="47"/>
      <c r="B470" s="72">
        <f t="shared" si="106"/>
      </c>
      <c r="C470" s="73">
        <f t="shared" si="107"/>
      </c>
      <c r="D470" s="74">
        <f t="shared" si="108"/>
      </c>
      <c r="E470" s="48">
        <f t="shared" si="109"/>
        <v>0</v>
      </c>
      <c r="F470" s="49">
        <f t="shared" si="110"/>
        <v>0</v>
      </c>
      <c r="G470" s="37"/>
      <c r="H470" s="2"/>
      <c r="I470" s="38">
        <f t="shared" si="104"/>
        <v>0</v>
      </c>
      <c r="J470" s="2">
        <f t="shared" si="102"/>
        <v>0</v>
      </c>
      <c r="K470" s="2"/>
      <c r="L470" s="2"/>
      <c r="M470" s="2"/>
      <c r="N470" s="39"/>
      <c r="O470" s="40">
        <f t="shared" si="111"/>
        <v>0</v>
      </c>
      <c r="P470" s="2"/>
      <c r="Q470" s="47"/>
      <c r="R470" s="41" t="s">
        <v>23</v>
      </c>
      <c r="S470" s="41" t="s">
        <v>17</v>
      </c>
      <c r="T470" s="42">
        <f t="shared" si="103"/>
        <v>0</v>
      </c>
      <c r="U470" s="41">
        <f t="shared" si="105"/>
        <v>0</v>
      </c>
      <c r="W470" s="21"/>
      <c r="X470" s="21"/>
      <c r="Y470" s="21"/>
      <c r="AA470" s="21"/>
      <c r="AB470" s="21"/>
      <c r="AC470" s="21"/>
      <c r="AD470" s="21">
        <f ca="1">IF(ISERROR(COUNTIF(OFFSET('[1]Лист1'!$H$12:$H$20,-10,0),B470&amp;C470&amp;D470)),0,COUNTIF(OFFSET('[1]Лист1'!$H$12:$H$20,-10,0),B470&amp;C470&amp;D470))</f>
        <v>0</v>
      </c>
      <c r="AE470" s="21">
        <f ca="1">IF(ISERROR(INDEX(OFFSET('[1]Лист1'!$A$22:$F$178,-20,0),MATCH(E470&amp;S470,'[1]Лист1'!$D$2:$D$178,0),5+AD470)),0,INDEX(OFFSET('[1]Лист1'!$A$22:$F$178,-20,0),MATCH(E470&amp;S470,'[1]Лист1'!$D$2:$D$178,0),5+AD470))</f>
        <v>0</v>
      </c>
      <c r="AF470" s="21"/>
      <c r="AG470" s="21"/>
      <c r="AH470" s="21"/>
      <c r="AI470" s="21"/>
    </row>
    <row r="471" spans="1:35" s="42" customFormat="1" ht="14.25" outlineLevel="1">
      <c r="A471" s="47"/>
      <c r="B471" s="72">
        <f t="shared" si="106"/>
      </c>
      <c r="C471" s="73">
        <f t="shared" si="107"/>
      </c>
      <c r="D471" s="74">
        <f t="shared" si="108"/>
      </c>
      <c r="E471" s="48">
        <f t="shared" si="109"/>
        <v>0</v>
      </c>
      <c r="F471" s="49">
        <f t="shared" si="110"/>
        <v>0</v>
      </c>
      <c r="G471" s="37"/>
      <c r="H471" s="2"/>
      <c r="I471" s="38">
        <f t="shared" si="104"/>
        <v>0</v>
      </c>
      <c r="J471" s="2">
        <f t="shared" si="102"/>
        <v>0</v>
      </c>
      <c r="K471" s="2"/>
      <c r="L471" s="2"/>
      <c r="M471" s="2"/>
      <c r="N471" s="39"/>
      <c r="O471" s="40">
        <f t="shared" si="111"/>
        <v>0</v>
      </c>
      <c r="P471" s="2"/>
      <c r="Q471" s="47"/>
      <c r="R471" s="41" t="s">
        <v>23</v>
      </c>
      <c r="S471" s="41" t="s">
        <v>17</v>
      </c>
      <c r="T471" s="42">
        <f t="shared" si="103"/>
        <v>0</v>
      </c>
      <c r="U471" s="41">
        <f t="shared" si="105"/>
        <v>0</v>
      </c>
      <c r="W471" s="21"/>
      <c r="X471" s="21"/>
      <c r="Y471" s="21"/>
      <c r="AA471" s="21"/>
      <c r="AB471" s="21"/>
      <c r="AC471" s="21"/>
      <c r="AD471" s="21">
        <f ca="1">IF(ISERROR(COUNTIF(OFFSET('[1]Лист1'!$H$12:$H$20,-10,0),B471&amp;C471&amp;D471)),0,COUNTIF(OFFSET('[1]Лист1'!$H$12:$H$20,-10,0),B471&amp;C471&amp;D471))</f>
        <v>0</v>
      </c>
      <c r="AE471" s="21">
        <f ca="1">IF(ISERROR(INDEX(OFFSET('[1]Лист1'!$A$22:$F$178,-20,0),MATCH(E471&amp;S471,'[1]Лист1'!$D$2:$D$178,0),5+AD471)),0,INDEX(OFFSET('[1]Лист1'!$A$22:$F$178,-20,0),MATCH(E471&amp;S471,'[1]Лист1'!$D$2:$D$178,0),5+AD471))</f>
        <v>0</v>
      </c>
      <c r="AF471" s="21"/>
      <c r="AG471" s="21"/>
      <c r="AH471" s="21"/>
      <c r="AI471" s="21"/>
    </row>
    <row r="472" spans="1:35" s="42" customFormat="1" ht="14.25" outlineLevel="1">
      <c r="A472" s="47"/>
      <c r="B472" s="72">
        <f t="shared" si="106"/>
      </c>
      <c r="C472" s="73">
        <f t="shared" si="107"/>
      </c>
      <c r="D472" s="74">
        <f t="shared" si="108"/>
      </c>
      <c r="E472" s="48">
        <f t="shared" si="109"/>
        <v>0</v>
      </c>
      <c r="F472" s="49">
        <f t="shared" si="110"/>
        <v>0</v>
      </c>
      <c r="G472" s="37"/>
      <c r="H472" s="2"/>
      <c r="I472" s="38">
        <f t="shared" si="104"/>
        <v>0</v>
      </c>
      <c r="J472" s="2">
        <f t="shared" si="102"/>
        <v>0</v>
      </c>
      <c r="K472" s="2"/>
      <c r="L472" s="2"/>
      <c r="M472" s="2"/>
      <c r="N472" s="39"/>
      <c r="O472" s="40">
        <f t="shared" si="111"/>
        <v>0</v>
      </c>
      <c r="P472" s="2"/>
      <c r="Q472" s="47"/>
      <c r="R472" s="41" t="s">
        <v>23</v>
      </c>
      <c r="S472" s="41" t="s">
        <v>17</v>
      </c>
      <c r="T472" s="42">
        <f t="shared" si="103"/>
        <v>0</v>
      </c>
      <c r="U472" s="41">
        <f t="shared" si="105"/>
        <v>0</v>
      </c>
      <c r="W472" s="21"/>
      <c r="X472" s="21"/>
      <c r="Y472" s="21"/>
      <c r="AA472" s="21"/>
      <c r="AB472" s="21"/>
      <c r="AC472" s="21"/>
      <c r="AD472" s="21">
        <f ca="1">IF(ISERROR(COUNTIF(OFFSET('[1]Лист1'!$H$12:$H$20,-10,0),B472&amp;C472&amp;D472)),0,COUNTIF(OFFSET('[1]Лист1'!$H$12:$H$20,-10,0),B472&amp;C472&amp;D472))</f>
        <v>0</v>
      </c>
      <c r="AE472" s="21">
        <f ca="1">IF(ISERROR(INDEX(OFFSET('[1]Лист1'!$A$22:$F$178,-20,0),MATCH(E472&amp;S472,'[1]Лист1'!$D$2:$D$178,0),5+AD472)),0,INDEX(OFFSET('[1]Лист1'!$A$22:$F$178,-20,0),MATCH(E472&amp;S472,'[1]Лист1'!$D$2:$D$178,0),5+AD472))</f>
        <v>0</v>
      </c>
      <c r="AF472" s="21"/>
      <c r="AG472" s="21"/>
      <c r="AH472" s="21"/>
      <c r="AI472" s="21"/>
    </row>
    <row r="473" spans="1:35" s="42" customFormat="1" ht="14.25" outlineLevel="1">
      <c r="A473" s="47"/>
      <c r="B473" s="72">
        <f t="shared" si="106"/>
      </c>
      <c r="C473" s="73">
        <f t="shared" si="107"/>
      </c>
      <c r="D473" s="74">
        <f t="shared" si="108"/>
      </c>
      <c r="E473" s="48">
        <f t="shared" si="109"/>
        <v>0</v>
      </c>
      <c r="F473" s="49">
        <f t="shared" si="110"/>
        <v>0</v>
      </c>
      <c r="G473" s="37"/>
      <c r="H473" s="2"/>
      <c r="I473" s="38">
        <f t="shared" si="104"/>
        <v>0</v>
      </c>
      <c r="J473" s="2">
        <f t="shared" si="102"/>
        <v>0</v>
      </c>
      <c r="K473" s="2"/>
      <c r="L473" s="2"/>
      <c r="M473" s="2"/>
      <c r="N473" s="39"/>
      <c r="O473" s="40">
        <f t="shared" si="111"/>
        <v>0</v>
      </c>
      <c r="P473" s="2"/>
      <c r="Q473" s="47"/>
      <c r="R473" s="41" t="s">
        <v>23</v>
      </c>
      <c r="S473" s="41" t="s">
        <v>17</v>
      </c>
      <c r="T473" s="42">
        <f t="shared" si="103"/>
        <v>0</v>
      </c>
      <c r="U473" s="41">
        <f t="shared" si="105"/>
        <v>0</v>
      </c>
      <c r="W473" s="21"/>
      <c r="X473" s="21"/>
      <c r="Y473" s="21"/>
      <c r="AA473" s="21"/>
      <c r="AB473" s="21"/>
      <c r="AC473" s="21"/>
      <c r="AD473" s="21">
        <f ca="1">IF(ISERROR(COUNTIF(OFFSET('[1]Лист1'!$H$12:$H$20,-10,0),B473&amp;C473&amp;D473)),0,COUNTIF(OFFSET('[1]Лист1'!$H$12:$H$20,-10,0),B473&amp;C473&amp;D473))</f>
        <v>0</v>
      </c>
      <c r="AE473" s="21">
        <f ca="1">IF(ISERROR(INDEX(OFFSET('[1]Лист1'!$A$22:$F$178,-20,0),MATCH(E473&amp;S473,'[1]Лист1'!$D$2:$D$178,0),5+AD473)),0,INDEX(OFFSET('[1]Лист1'!$A$22:$F$178,-20,0),MATCH(E473&amp;S473,'[1]Лист1'!$D$2:$D$178,0),5+AD473))</f>
        <v>0</v>
      </c>
      <c r="AF473" s="21"/>
      <c r="AG473" s="21"/>
      <c r="AH473" s="21"/>
      <c r="AI473" s="21"/>
    </row>
    <row r="474" spans="1:35" s="42" customFormat="1" ht="14.25" outlineLevel="1">
      <c r="A474" s="47"/>
      <c r="B474" s="72">
        <f t="shared" si="106"/>
      </c>
      <c r="C474" s="73">
        <f t="shared" si="107"/>
      </c>
      <c r="D474" s="74">
        <f t="shared" si="108"/>
      </c>
      <c r="E474" s="48">
        <f t="shared" si="109"/>
        <v>0</v>
      </c>
      <c r="F474" s="49">
        <f t="shared" si="110"/>
        <v>0</v>
      </c>
      <c r="G474" s="37"/>
      <c r="H474" s="2"/>
      <c r="I474" s="38">
        <f t="shared" si="104"/>
        <v>0</v>
      </c>
      <c r="J474" s="2">
        <f t="shared" si="102"/>
        <v>0</v>
      </c>
      <c r="K474" s="2"/>
      <c r="L474" s="2"/>
      <c r="M474" s="2"/>
      <c r="N474" s="39"/>
      <c r="O474" s="40">
        <f t="shared" si="111"/>
        <v>0</v>
      </c>
      <c r="P474" s="2"/>
      <c r="Q474" s="47"/>
      <c r="R474" s="41" t="s">
        <v>23</v>
      </c>
      <c r="S474" s="41" t="s">
        <v>17</v>
      </c>
      <c r="T474" s="42">
        <f t="shared" si="103"/>
        <v>0</v>
      </c>
      <c r="U474" s="41">
        <f t="shared" si="105"/>
        <v>0</v>
      </c>
      <c r="W474" s="21"/>
      <c r="X474" s="21"/>
      <c r="Y474" s="21"/>
      <c r="AA474" s="21"/>
      <c r="AB474" s="21"/>
      <c r="AC474" s="21"/>
      <c r="AD474" s="21">
        <f ca="1">IF(ISERROR(COUNTIF(OFFSET('[1]Лист1'!$H$12:$H$20,-10,0),B474&amp;C474&amp;D474)),0,COUNTIF(OFFSET('[1]Лист1'!$H$12:$H$20,-10,0),B474&amp;C474&amp;D474))</f>
        <v>0</v>
      </c>
      <c r="AE474" s="21">
        <f ca="1">IF(ISERROR(INDEX(OFFSET('[1]Лист1'!$A$22:$F$178,-20,0),MATCH(E474&amp;S474,'[1]Лист1'!$D$2:$D$178,0),5+AD474)),0,INDEX(OFFSET('[1]Лист1'!$A$22:$F$178,-20,0),MATCH(E474&amp;S474,'[1]Лист1'!$D$2:$D$178,0),5+AD474))</f>
        <v>0</v>
      </c>
      <c r="AF474" s="21"/>
      <c r="AG474" s="21"/>
      <c r="AH474" s="21"/>
      <c r="AI474" s="21"/>
    </row>
    <row r="475" spans="1:35" s="42" customFormat="1" ht="14.25" outlineLevel="1">
      <c r="A475" s="47"/>
      <c r="B475" s="72">
        <f t="shared" si="106"/>
      </c>
      <c r="C475" s="73">
        <f t="shared" si="107"/>
      </c>
      <c r="D475" s="74">
        <f t="shared" si="108"/>
      </c>
      <c r="E475" s="48">
        <f t="shared" si="109"/>
        <v>0</v>
      </c>
      <c r="F475" s="49">
        <f t="shared" si="110"/>
        <v>0</v>
      </c>
      <c r="G475" s="37"/>
      <c r="H475" s="2"/>
      <c r="I475" s="38">
        <f t="shared" si="104"/>
        <v>0</v>
      </c>
      <c r="J475" s="2">
        <f t="shared" si="102"/>
        <v>0</v>
      </c>
      <c r="K475" s="2"/>
      <c r="L475" s="2"/>
      <c r="M475" s="2"/>
      <c r="N475" s="39"/>
      <c r="O475" s="40">
        <f t="shared" si="111"/>
        <v>0</v>
      </c>
      <c r="P475" s="2"/>
      <c r="Q475" s="47"/>
      <c r="R475" s="41" t="s">
        <v>23</v>
      </c>
      <c r="S475" s="41" t="s">
        <v>17</v>
      </c>
      <c r="T475" s="42">
        <f t="shared" si="103"/>
        <v>0</v>
      </c>
      <c r="U475" s="41">
        <f t="shared" si="105"/>
        <v>0</v>
      </c>
      <c r="W475" s="21"/>
      <c r="X475" s="21"/>
      <c r="Y475" s="21"/>
      <c r="AA475" s="21"/>
      <c r="AB475" s="21"/>
      <c r="AC475" s="21"/>
      <c r="AD475" s="21">
        <f ca="1">IF(ISERROR(COUNTIF(OFFSET('[1]Лист1'!$H$12:$H$20,-10,0),B475&amp;C475&amp;D475)),0,COUNTIF(OFFSET('[1]Лист1'!$H$12:$H$20,-10,0),B475&amp;C475&amp;D475))</f>
        <v>0</v>
      </c>
      <c r="AE475" s="21">
        <f ca="1">IF(ISERROR(INDEX(OFFSET('[1]Лист1'!$A$22:$F$178,-20,0),MATCH(E475&amp;S475,'[1]Лист1'!$D$2:$D$178,0),5+AD475)),0,INDEX(OFFSET('[1]Лист1'!$A$22:$F$178,-20,0),MATCH(E475&amp;S475,'[1]Лист1'!$D$2:$D$178,0),5+AD475))</f>
        <v>0</v>
      </c>
      <c r="AF475" s="21"/>
      <c r="AG475" s="21"/>
      <c r="AH475" s="21"/>
      <c r="AI475" s="21"/>
    </row>
    <row r="476" spans="1:35" s="42" customFormat="1" ht="14.25" outlineLevel="1">
      <c r="A476" s="47"/>
      <c r="B476" s="72">
        <f t="shared" si="106"/>
      </c>
      <c r="C476" s="73">
        <f t="shared" si="107"/>
      </c>
      <c r="D476" s="74">
        <f t="shared" si="108"/>
      </c>
      <c r="E476" s="48">
        <f t="shared" si="109"/>
        <v>0</v>
      </c>
      <c r="F476" s="49">
        <f t="shared" si="110"/>
        <v>0</v>
      </c>
      <c r="G476" s="37"/>
      <c r="H476" s="2"/>
      <c r="I476" s="38">
        <f t="shared" si="104"/>
        <v>0</v>
      </c>
      <c r="J476" s="2">
        <f t="shared" si="102"/>
        <v>0</v>
      </c>
      <c r="K476" s="2"/>
      <c r="L476" s="2"/>
      <c r="M476" s="2"/>
      <c r="N476" s="39"/>
      <c r="O476" s="40">
        <f t="shared" si="111"/>
        <v>0</v>
      </c>
      <c r="P476" s="2"/>
      <c r="Q476" s="47"/>
      <c r="R476" s="41" t="s">
        <v>23</v>
      </c>
      <c r="S476" s="41" t="s">
        <v>17</v>
      </c>
      <c r="T476" s="42">
        <f t="shared" si="103"/>
        <v>0</v>
      </c>
      <c r="U476" s="41">
        <f t="shared" si="105"/>
        <v>0</v>
      </c>
      <c r="W476" s="21"/>
      <c r="X476" s="21"/>
      <c r="Y476" s="21"/>
      <c r="AA476" s="21"/>
      <c r="AB476" s="21"/>
      <c r="AC476" s="21"/>
      <c r="AD476" s="21">
        <f ca="1">IF(ISERROR(COUNTIF(OFFSET('[1]Лист1'!$H$12:$H$20,-10,0),B476&amp;C476&amp;D476)),0,COUNTIF(OFFSET('[1]Лист1'!$H$12:$H$20,-10,0),B476&amp;C476&amp;D476))</f>
        <v>0</v>
      </c>
      <c r="AE476" s="21">
        <f ca="1">IF(ISERROR(INDEX(OFFSET('[1]Лист1'!$A$22:$F$178,-20,0),MATCH(E476&amp;S476,'[1]Лист1'!$D$2:$D$178,0),5+AD476)),0,INDEX(OFFSET('[1]Лист1'!$A$22:$F$178,-20,0),MATCH(E476&amp;S476,'[1]Лист1'!$D$2:$D$178,0),5+AD476))</f>
        <v>0</v>
      </c>
      <c r="AF476" s="21"/>
      <c r="AG476" s="21"/>
      <c r="AH476" s="21"/>
      <c r="AI476" s="21"/>
    </row>
    <row r="477" spans="1:35" s="42" customFormat="1" ht="14.25" outlineLevel="1">
      <c r="A477" s="47"/>
      <c r="B477" s="72">
        <f t="shared" si="106"/>
      </c>
      <c r="C477" s="73">
        <f t="shared" si="107"/>
      </c>
      <c r="D477" s="74">
        <f t="shared" si="108"/>
      </c>
      <c r="E477" s="48">
        <f t="shared" si="109"/>
        <v>0</v>
      </c>
      <c r="F477" s="49">
        <f t="shared" si="110"/>
        <v>0</v>
      </c>
      <c r="G477" s="37"/>
      <c r="H477" s="2"/>
      <c r="I477" s="38">
        <f t="shared" si="104"/>
        <v>0</v>
      </c>
      <c r="J477" s="2">
        <f t="shared" si="102"/>
        <v>0</v>
      </c>
      <c r="K477" s="2"/>
      <c r="L477" s="2"/>
      <c r="M477" s="2"/>
      <c r="N477" s="39"/>
      <c r="O477" s="40">
        <f t="shared" si="111"/>
        <v>0</v>
      </c>
      <c r="P477" s="2"/>
      <c r="Q477" s="47"/>
      <c r="R477" s="41" t="s">
        <v>23</v>
      </c>
      <c r="S477" s="41" t="s">
        <v>17</v>
      </c>
      <c r="T477" s="42">
        <f t="shared" si="103"/>
        <v>0</v>
      </c>
      <c r="U477" s="41">
        <f t="shared" si="105"/>
        <v>0</v>
      </c>
      <c r="W477" s="21"/>
      <c r="X477" s="21"/>
      <c r="Y477" s="21"/>
      <c r="AA477" s="21"/>
      <c r="AB477" s="21"/>
      <c r="AC477" s="21"/>
      <c r="AD477" s="21">
        <f ca="1">IF(ISERROR(COUNTIF(OFFSET('[1]Лист1'!$H$12:$H$20,-10,0),B477&amp;C477&amp;D477)),0,COUNTIF(OFFSET('[1]Лист1'!$H$12:$H$20,-10,0),B477&amp;C477&amp;D477))</f>
        <v>0</v>
      </c>
      <c r="AE477" s="21">
        <f ca="1">IF(ISERROR(INDEX(OFFSET('[1]Лист1'!$A$22:$F$178,-20,0),MATCH(E477&amp;S477,'[1]Лист1'!$D$2:$D$178,0),5+AD477)),0,INDEX(OFFSET('[1]Лист1'!$A$22:$F$178,-20,0),MATCH(E477&amp;S477,'[1]Лист1'!$D$2:$D$178,0),5+AD477))</f>
        <v>0</v>
      </c>
      <c r="AF477" s="21"/>
      <c r="AG477" s="21"/>
      <c r="AH477" s="21"/>
      <c r="AI477" s="21"/>
    </row>
    <row r="478" spans="1:35" s="42" customFormat="1" ht="14.25" outlineLevel="1">
      <c r="A478" s="47"/>
      <c r="B478" s="72">
        <f t="shared" si="106"/>
      </c>
      <c r="C478" s="73">
        <f t="shared" si="107"/>
      </c>
      <c r="D478" s="74">
        <f t="shared" si="108"/>
      </c>
      <c r="E478" s="48">
        <f t="shared" si="109"/>
        <v>0</v>
      </c>
      <c r="F478" s="49">
        <f t="shared" si="110"/>
        <v>0</v>
      </c>
      <c r="G478" s="37"/>
      <c r="H478" s="2"/>
      <c r="I478" s="38">
        <f t="shared" si="104"/>
        <v>0</v>
      </c>
      <c r="J478" s="2">
        <f t="shared" si="102"/>
        <v>0</v>
      </c>
      <c r="K478" s="2"/>
      <c r="L478" s="2"/>
      <c r="M478" s="2"/>
      <c r="N478" s="39"/>
      <c r="O478" s="40">
        <f t="shared" si="111"/>
        <v>0</v>
      </c>
      <c r="P478" s="2"/>
      <c r="Q478" s="47"/>
      <c r="R478" s="41" t="s">
        <v>23</v>
      </c>
      <c r="S478" s="41" t="s">
        <v>17</v>
      </c>
      <c r="T478" s="42">
        <f t="shared" si="103"/>
        <v>0</v>
      </c>
      <c r="U478" s="41">
        <f t="shared" si="105"/>
        <v>0</v>
      </c>
      <c r="W478" s="21"/>
      <c r="X478" s="21"/>
      <c r="Y478" s="21"/>
      <c r="Z478" s="21"/>
      <c r="AA478" s="21"/>
      <c r="AB478" s="21"/>
      <c r="AC478" s="21"/>
      <c r="AD478" s="21">
        <f ca="1">IF(ISERROR(COUNTIF(OFFSET('[1]Лист1'!$H$12:$H$20,-10,0),B478&amp;C478&amp;D478)),0,COUNTIF(OFFSET('[1]Лист1'!$H$12:$H$20,-10,0),B478&amp;C478&amp;D478))</f>
        <v>0</v>
      </c>
      <c r="AE478" s="21">
        <f ca="1">IF(ISERROR(INDEX(OFFSET('[1]Лист1'!$A$22:$F$178,-20,0),MATCH(E478&amp;S478,'[1]Лист1'!$D$2:$D$178,0),5+AD478)),0,INDEX(OFFSET('[1]Лист1'!$A$22:$F$178,-20,0),MATCH(E478&amp;S478,'[1]Лист1'!$D$2:$D$178,0),5+AD478))</f>
        <v>0</v>
      </c>
      <c r="AF478" s="21"/>
      <c r="AG478" s="21"/>
      <c r="AH478" s="21"/>
      <c r="AI478" s="21"/>
    </row>
    <row r="479" spans="1:35" s="42" customFormat="1" ht="14.25" outlineLevel="1">
      <c r="A479" s="47"/>
      <c r="B479" s="72">
        <f t="shared" si="106"/>
      </c>
      <c r="C479" s="73">
        <f t="shared" si="107"/>
      </c>
      <c r="D479" s="74">
        <f t="shared" si="108"/>
      </c>
      <c r="E479" s="48">
        <f t="shared" si="109"/>
        <v>0</v>
      </c>
      <c r="F479" s="49">
        <f t="shared" si="110"/>
        <v>0</v>
      </c>
      <c r="G479" s="37"/>
      <c r="H479" s="2"/>
      <c r="I479" s="38">
        <f t="shared" si="104"/>
        <v>0</v>
      </c>
      <c r="J479" s="2">
        <f t="shared" si="102"/>
        <v>0</v>
      </c>
      <c r="K479" s="2"/>
      <c r="L479" s="2"/>
      <c r="M479" s="2"/>
      <c r="N479" s="39"/>
      <c r="O479" s="40">
        <f t="shared" si="111"/>
        <v>0</v>
      </c>
      <c r="P479" s="2"/>
      <c r="Q479" s="47"/>
      <c r="R479" s="41" t="s">
        <v>23</v>
      </c>
      <c r="S479" s="41" t="s">
        <v>17</v>
      </c>
      <c r="T479" s="42">
        <f t="shared" si="103"/>
        <v>0</v>
      </c>
      <c r="U479" s="41">
        <f t="shared" si="105"/>
        <v>0</v>
      </c>
      <c r="W479" s="21"/>
      <c r="X479" s="21"/>
      <c r="Y479" s="21"/>
      <c r="Z479" s="21"/>
      <c r="AA479" s="21"/>
      <c r="AB479" s="21"/>
      <c r="AC479" s="21"/>
      <c r="AD479" s="21">
        <f ca="1">IF(ISERROR(COUNTIF(OFFSET('[1]Лист1'!$H$12:$H$20,-10,0),B479&amp;C479&amp;D479)),0,COUNTIF(OFFSET('[1]Лист1'!$H$12:$H$20,-10,0),B479&amp;C479&amp;D479))</f>
        <v>0</v>
      </c>
      <c r="AE479" s="21">
        <f ca="1">IF(ISERROR(INDEX(OFFSET('[1]Лист1'!$A$22:$F$178,-20,0),MATCH(E479&amp;S479,'[1]Лист1'!$D$2:$D$178,0),5+AD479)),0,INDEX(OFFSET('[1]Лист1'!$A$22:$F$178,-20,0),MATCH(E479&amp;S479,'[1]Лист1'!$D$2:$D$178,0),5+AD479))</f>
        <v>0</v>
      </c>
      <c r="AF479" s="21"/>
      <c r="AG479" s="21"/>
      <c r="AH479" s="21"/>
      <c r="AI479" s="21"/>
    </row>
    <row r="480" spans="1:35" s="42" customFormat="1" ht="14.25" outlineLevel="1">
      <c r="A480" s="47"/>
      <c r="B480" s="72">
        <f t="shared" si="106"/>
      </c>
      <c r="C480" s="73">
        <f t="shared" si="107"/>
      </c>
      <c r="D480" s="74">
        <f t="shared" si="108"/>
      </c>
      <c r="E480" s="48">
        <f t="shared" si="109"/>
        <v>0</v>
      </c>
      <c r="F480" s="49">
        <f t="shared" si="110"/>
        <v>0</v>
      </c>
      <c r="G480" s="37"/>
      <c r="H480" s="2"/>
      <c r="I480" s="38">
        <f t="shared" si="104"/>
        <v>0</v>
      </c>
      <c r="J480" s="2">
        <f t="shared" si="102"/>
        <v>0</v>
      </c>
      <c r="K480" s="2"/>
      <c r="L480" s="2"/>
      <c r="M480" s="2"/>
      <c r="N480" s="39"/>
      <c r="O480" s="40">
        <f t="shared" si="111"/>
        <v>0</v>
      </c>
      <c r="P480" s="2"/>
      <c r="Q480" s="47"/>
      <c r="R480" s="41" t="s">
        <v>23</v>
      </c>
      <c r="S480" s="41" t="s">
        <v>17</v>
      </c>
      <c r="T480" s="42">
        <f t="shared" si="103"/>
        <v>0</v>
      </c>
      <c r="U480" s="41">
        <f t="shared" si="105"/>
        <v>0</v>
      </c>
      <c r="W480" s="21"/>
      <c r="X480" s="21"/>
      <c r="Y480" s="21"/>
      <c r="Z480" s="21"/>
      <c r="AA480" s="21"/>
      <c r="AB480" s="21"/>
      <c r="AC480" s="21"/>
      <c r="AD480" s="21">
        <f ca="1">IF(ISERROR(COUNTIF(OFFSET('[1]Лист1'!$H$12:$H$20,-10,0),B480&amp;C480&amp;D480)),0,COUNTIF(OFFSET('[1]Лист1'!$H$12:$H$20,-10,0),B480&amp;C480&amp;D480))</f>
        <v>0</v>
      </c>
      <c r="AE480" s="21">
        <f ca="1">IF(ISERROR(INDEX(OFFSET('[1]Лист1'!$A$22:$F$178,-20,0),MATCH(E480&amp;S480,'[1]Лист1'!$D$2:$D$178,0),5+AD480)),0,INDEX(OFFSET('[1]Лист1'!$A$22:$F$178,-20,0),MATCH(E480&amp;S480,'[1]Лист1'!$D$2:$D$178,0),5+AD480))</f>
        <v>0</v>
      </c>
      <c r="AF480" s="21"/>
      <c r="AG480" s="21"/>
      <c r="AH480" s="21"/>
      <c r="AI480" s="21"/>
    </row>
    <row r="481" spans="1:35" s="42" customFormat="1" ht="14.25" outlineLevel="1">
      <c r="A481" s="47"/>
      <c r="B481" s="72">
        <f t="shared" si="106"/>
      </c>
      <c r="C481" s="73">
        <f t="shared" si="107"/>
      </c>
      <c r="D481" s="74">
        <f t="shared" si="108"/>
      </c>
      <c r="E481" s="48">
        <f t="shared" si="109"/>
        <v>0</v>
      </c>
      <c r="F481" s="49">
        <f t="shared" si="110"/>
        <v>0</v>
      </c>
      <c r="G481" s="37"/>
      <c r="H481" s="2"/>
      <c r="I481" s="38">
        <f t="shared" si="104"/>
        <v>0</v>
      </c>
      <c r="J481" s="2">
        <f t="shared" si="102"/>
        <v>0</v>
      </c>
      <c r="K481" s="2"/>
      <c r="L481" s="2"/>
      <c r="M481" s="2"/>
      <c r="N481" s="39"/>
      <c r="O481" s="40">
        <f t="shared" si="111"/>
        <v>0</v>
      </c>
      <c r="P481" s="2"/>
      <c r="Q481" s="47"/>
      <c r="R481" s="41" t="s">
        <v>23</v>
      </c>
      <c r="S481" s="41" t="s">
        <v>17</v>
      </c>
      <c r="T481" s="42">
        <f t="shared" si="103"/>
        <v>0</v>
      </c>
      <c r="U481" s="41">
        <f t="shared" si="105"/>
        <v>0</v>
      </c>
      <c r="W481" s="21"/>
      <c r="X481" s="21"/>
      <c r="Y481" s="21"/>
      <c r="Z481" s="21"/>
      <c r="AA481" s="21"/>
      <c r="AB481" s="21"/>
      <c r="AC481" s="21"/>
      <c r="AD481" s="21">
        <f ca="1">IF(ISERROR(COUNTIF(OFFSET('[1]Лист1'!$H$12:$H$20,-10,0),B481&amp;C481&amp;D481)),0,COUNTIF(OFFSET('[1]Лист1'!$H$12:$H$20,-10,0),B481&amp;C481&amp;D481))</f>
        <v>0</v>
      </c>
      <c r="AE481" s="21">
        <f ca="1">IF(ISERROR(INDEX(OFFSET('[1]Лист1'!$A$22:$F$178,-20,0),MATCH(E481&amp;S481,'[1]Лист1'!$D$2:$D$178,0),5+AD481)),0,INDEX(OFFSET('[1]Лист1'!$A$22:$F$178,-20,0),MATCH(E481&amp;S481,'[1]Лист1'!$D$2:$D$178,0),5+AD481))</f>
        <v>0</v>
      </c>
      <c r="AF481" s="21"/>
      <c r="AG481" s="21"/>
      <c r="AH481" s="21"/>
      <c r="AI481" s="21"/>
    </row>
    <row r="482" spans="1:35" s="42" customFormat="1" ht="14.25" outlineLevel="1">
      <c r="A482" s="47"/>
      <c r="B482" s="72">
        <f t="shared" si="106"/>
      </c>
      <c r="C482" s="73">
        <f t="shared" si="107"/>
      </c>
      <c r="D482" s="74">
        <f t="shared" si="108"/>
      </c>
      <c r="E482" s="48">
        <f t="shared" si="109"/>
        <v>0</v>
      </c>
      <c r="F482" s="49">
        <f t="shared" si="110"/>
        <v>0</v>
      </c>
      <c r="G482" s="37"/>
      <c r="H482" s="2"/>
      <c r="I482" s="38">
        <f t="shared" si="104"/>
        <v>0</v>
      </c>
      <c r="J482" s="2">
        <f t="shared" si="102"/>
        <v>0</v>
      </c>
      <c r="K482" s="2"/>
      <c r="L482" s="2"/>
      <c r="M482" s="2"/>
      <c r="N482" s="39"/>
      <c r="O482" s="40">
        <f t="shared" si="111"/>
        <v>0</v>
      </c>
      <c r="P482" s="2"/>
      <c r="Q482" s="47"/>
      <c r="R482" s="41" t="s">
        <v>23</v>
      </c>
      <c r="S482" s="41" t="s">
        <v>17</v>
      </c>
      <c r="T482" s="42">
        <f t="shared" si="103"/>
        <v>0</v>
      </c>
      <c r="U482" s="41">
        <f t="shared" si="105"/>
        <v>0</v>
      </c>
      <c r="W482" s="21"/>
      <c r="X482" s="21"/>
      <c r="Y482" s="21"/>
      <c r="Z482" s="21"/>
      <c r="AA482" s="21"/>
      <c r="AB482" s="21"/>
      <c r="AC482" s="21"/>
      <c r="AD482" s="21">
        <f ca="1">IF(ISERROR(COUNTIF(OFFSET('[1]Лист1'!$H$12:$H$20,-10,0),B482&amp;C482&amp;D482)),0,COUNTIF(OFFSET('[1]Лист1'!$H$12:$H$20,-10,0),B482&amp;C482&amp;D482))</f>
        <v>0</v>
      </c>
      <c r="AE482" s="21">
        <f ca="1">IF(ISERROR(INDEX(OFFSET('[1]Лист1'!$A$22:$F$178,-20,0),MATCH(E482&amp;S482,'[1]Лист1'!$D$2:$D$178,0),5+AD482)),0,INDEX(OFFSET('[1]Лист1'!$A$22:$F$178,-20,0),MATCH(E482&amp;S482,'[1]Лист1'!$D$2:$D$178,0),5+AD482))</f>
        <v>0</v>
      </c>
      <c r="AF482" s="21"/>
      <c r="AG482" s="21"/>
      <c r="AH482" s="21"/>
      <c r="AI482" s="21"/>
    </row>
    <row r="483" spans="1:35" s="42" customFormat="1" ht="14.25" outlineLevel="1">
      <c r="A483" s="47"/>
      <c r="B483" s="72">
        <f t="shared" si="106"/>
      </c>
      <c r="C483" s="73">
        <f t="shared" si="107"/>
      </c>
      <c r="D483" s="74">
        <f t="shared" si="108"/>
      </c>
      <c r="E483" s="48">
        <f t="shared" si="109"/>
        <v>0</v>
      </c>
      <c r="F483" s="49">
        <f t="shared" si="110"/>
        <v>0</v>
      </c>
      <c r="G483" s="37"/>
      <c r="H483" s="2"/>
      <c r="I483" s="38">
        <f t="shared" si="104"/>
        <v>0</v>
      </c>
      <c r="J483" s="2">
        <f t="shared" si="102"/>
        <v>0</v>
      </c>
      <c r="K483" s="2"/>
      <c r="L483" s="2"/>
      <c r="M483" s="2"/>
      <c r="N483" s="39"/>
      <c r="O483" s="40">
        <f t="shared" si="111"/>
        <v>0</v>
      </c>
      <c r="P483" s="2"/>
      <c r="Q483" s="47"/>
      <c r="R483" s="41" t="s">
        <v>23</v>
      </c>
      <c r="S483" s="41" t="s">
        <v>17</v>
      </c>
      <c r="T483" s="42">
        <f t="shared" si="103"/>
        <v>0</v>
      </c>
      <c r="U483" s="41">
        <f t="shared" si="105"/>
        <v>0</v>
      </c>
      <c r="W483" s="21"/>
      <c r="X483" s="21"/>
      <c r="Y483" s="21"/>
      <c r="Z483" s="21"/>
      <c r="AA483" s="21"/>
      <c r="AB483" s="21"/>
      <c r="AC483" s="21"/>
      <c r="AD483" s="21">
        <f ca="1">IF(ISERROR(COUNTIF(OFFSET('[1]Лист1'!$H$12:$H$20,-10,0),B483&amp;C483&amp;D483)),0,COUNTIF(OFFSET('[1]Лист1'!$H$12:$H$20,-10,0),B483&amp;C483&amp;D483))</f>
        <v>0</v>
      </c>
      <c r="AE483" s="21">
        <f ca="1">IF(ISERROR(INDEX(OFFSET('[1]Лист1'!$A$22:$F$178,-20,0),MATCH(E483&amp;S483,'[1]Лист1'!$D$2:$D$178,0),5+AD483)),0,INDEX(OFFSET('[1]Лист1'!$A$22:$F$178,-20,0),MATCH(E483&amp;S483,'[1]Лист1'!$D$2:$D$178,0),5+AD483))</f>
        <v>0</v>
      </c>
      <c r="AF483" s="21"/>
      <c r="AG483" s="21"/>
      <c r="AH483" s="21"/>
      <c r="AI483" s="21"/>
    </row>
    <row r="484" spans="1:35" s="42" customFormat="1" ht="14.25" outlineLevel="1">
      <c r="A484" s="47"/>
      <c r="B484" s="72">
        <f t="shared" si="106"/>
      </c>
      <c r="C484" s="73">
        <f t="shared" si="107"/>
      </c>
      <c r="D484" s="74">
        <f t="shared" si="108"/>
      </c>
      <c r="E484" s="48">
        <f t="shared" si="109"/>
        <v>0</v>
      </c>
      <c r="F484" s="49">
        <f t="shared" si="110"/>
        <v>0</v>
      </c>
      <c r="G484" s="37"/>
      <c r="H484" s="2"/>
      <c r="I484" s="38">
        <f t="shared" si="104"/>
        <v>0</v>
      </c>
      <c r="J484" s="2">
        <f t="shared" si="102"/>
        <v>0</v>
      </c>
      <c r="K484" s="2"/>
      <c r="L484" s="2"/>
      <c r="M484" s="2"/>
      <c r="N484" s="39"/>
      <c r="O484" s="40">
        <f t="shared" si="111"/>
        <v>0</v>
      </c>
      <c r="P484" s="2"/>
      <c r="Q484" s="47"/>
      <c r="R484" s="41" t="s">
        <v>23</v>
      </c>
      <c r="S484" s="41" t="s">
        <v>17</v>
      </c>
      <c r="T484" s="42">
        <f t="shared" si="103"/>
        <v>0</v>
      </c>
      <c r="U484" s="41">
        <f t="shared" si="105"/>
        <v>0</v>
      </c>
      <c r="W484" s="21"/>
      <c r="X484" s="21"/>
      <c r="Y484" s="21"/>
      <c r="Z484" s="21"/>
      <c r="AA484" s="21"/>
      <c r="AB484" s="21"/>
      <c r="AC484" s="21"/>
      <c r="AD484" s="21">
        <f ca="1">IF(ISERROR(COUNTIF(OFFSET('[1]Лист1'!$H$12:$H$20,-10,0),B484&amp;C484&amp;D484)),0,COUNTIF(OFFSET('[1]Лист1'!$H$12:$H$20,-10,0),B484&amp;C484&amp;D484))</f>
        <v>0</v>
      </c>
      <c r="AE484" s="21">
        <f ca="1">IF(ISERROR(INDEX(OFFSET('[1]Лист1'!$A$22:$F$178,-20,0),MATCH(E484&amp;S484,'[1]Лист1'!$D$2:$D$178,0),5+AD484)),0,INDEX(OFFSET('[1]Лист1'!$A$22:$F$178,-20,0),MATCH(E484&amp;S484,'[1]Лист1'!$D$2:$D$178,0),5+AD484))</f>
        <v>0</v>
      </c>
      <c r="AF484" s="21"/>
      <c r="AG484" s="21"/>
      <c r="AH484" s="21"/>
      <c r="AI484" s="21"/>
    </row>
    <row r="485" spans="1:35" s="42" customFormat="1" ht="14.25" outlineLevel="1">
      <c r="A485" s="47"/>
      <c r="B485" s="72">
        <f t="shared" si="106"/>
      </c>
      <c r="C485" s="73">
        <f t="shared" si="107"/>
      </c>
      <c r="D485" s="74">
        <f t="shared" si="108"/>
      </c>
      <c r="E485" s="48">
        <f t="shared" si="109"/>
        <v>0</v>
      </c>
      <c r="F485" s="49">
        <f t="shared" si="110"/>
        <v>0</v>
      </c>
      <c r="G485" s="37"/>
      <c r="H485" s="2"/>
      <c r="I485" s="38">
        <f t="shared" si="104"/>
        <v>0</v>
      </c>
      <c r="J485" s="2">
        <f t="shared" si="102"/>
        <v>0</v>
      </c>
      <c r="K485" s="2"/>
      <c r="L485" s="2"/>
      <c r="M485" s="2"/>
      <c r="N485" s="39"/>
      <c r="O485" s="40">
        <f t="shared" si="111"/>
        <v>0</v>
      </c>
      <c r="P485" s="2"/>
      <c r="Q485" s="47"/>
      <c r="R485" s="41" t="s">
        <v>23</v>
      </c>
      <c r="S485" s="41" t="s">
        <v>17</v>
      </c>
      <c r="T485" s="42">
        <f t="shared" si="103"/>
        <v>0</v>
      </c>
      <c r="U485" s="41">
        <f t="shared" si="105"/>
        <v>0</v>
      </c>
      <c r="W485" s="21"/>
      <c r="X485" s="21"/>
      <c r="Y485" s="21"/>
      <c r="Z485" s="21"/>
      <c r="AA485" s="21"/>
      <c r="AB485" s="21"/>
      <c r="AC485" s="21"/>
      <c r="AD485" s="21">
        <f ca="1">IF(ISERROR(COUNTIF(OFFSET('[1]Лист1'!$H$12:$H$20,-10,0),B485&amp;C485&amp;D485)),0,COUNTIF(OFFSET('[1]Лист1'!$H$12:$H$20,-10,0),B485&amp;C485&amp;D485))</f>
        <v>0</v>
      </c>
      <c r="AE485" s="21">
        <f ca="1">IF(ISERROR(INDEX(OFFSET('[1]Лист1'!$A$22:$F$178,-20,0),MATCH(E485&amp;S485,'[1]Лист1'!$D$2:$D$178,0),5+AD485)),0,INDEX(OFFSET('[1]Лист1'!$A$22:$F$178,-20,0),MATCH(E485&amp;S485,'[1]Лист1'!$D$2:$D$178,0),5+AD485))</f>
        <v>0</v>
      </c>
      <c r="AF485" s="21"/>
      <c r="AG485" s="21"/>
      <c r="AH485" s="21"/>
      <c r="AI485" s="21"/>
    </row>
    <row r="486" spans="1:35" s="42" customFormat="1" ht="14.25" outlineLevel="1">
      <c r="A486" s="47"/>
      <c r="B486" s="72">
        <f t="shared" si="106"/>
      </c>
      <c r="C486" s="73">
        <f t="shared" si="107"/>
      </c>
      <c r="D486" s="74">
        <f t="shared" si="108"/>
      </c>
      <c r="E486" s="48">
        <f t="shared" si="109"/>
        <v>0</v>
      </c>
      <c r="F486" s="49">
        <f t="shared" si="110"/>
        <v>0</v>
      </c>
      <c r="G486" s="37"/>
      <c r="H486" s="2"/>
      <c r="I486" s="38">
        <f t="shared" si="104"/>
        <v>0</v>
      </c>
      <c r="J486" s="2">
        <f t="shared" si="102"/>
        <v>0</v>
      </c>
      <c r="K486" s="2"/>
      <c r="L486" s="2"/>
      <c r="M486" s="2"/>
      <c r="N486" s="39"/>
      <c r="O486" s="40">
        <f t="shared" si="111"/>
        <v>0</v>
      </c>
      <c r="P486" s="2"/>
      <c r="Q486" s="47"/>
      <c r="R486" s="41" t="s">
        <v>23</v>
      </c>
      <c r="S486" s="41" t="s">
        <v>17</v>
      </c>
      <c r="T486" s="42">
        <f t="shared" si="103"/>
        <v>0</v>
      </c>
      <c r="U486" s="41">
        <f t="shared" si="105"/>
        <v>0</v>
      </c>
      <c r="W486" s="21"/>
      <c r="X486" s="21"/>
      <c r="Y486" s="21"/>
      <c r="Z486" s="21"/>
      <c r="AA486" s="21"/>
      <c r="AB486" s="21"/>
      <c r="AC486" s="21"/>
      <c r="AD486" s="21">
        <f ca="1">IF(ISERROR(COUNTIF(OFFSET('[1]Лист1'!$H$12:$H$20,-10,0),B486&amp;C486&amp;D486)),0,COUNTIF(OFFSET('[1]Лист1'!$H$12:$H$20,-10,0),B486&amp;C486&amp;D486))</f>
        <v>0</v>
      </c>
      <c r="AE486" s="21">
        <f ca="1">IF(ISERROR(INDEX(OFFSET('[1]Лист1'!$A$22:$F$178,-20,0),MATCH(E486&amp;S486,'[1]Лист1'!$D$2:$D$178,0),5+AD486)),0,INDEX(OFFSET('[1]Лист1'!$A$22:$F$178,-20,0),MATCH(E486&amp;S486,'[1]Лист1'!$D$2:$D$178,0),5+AD486))</f>
        <v>0</v>
      </c>
      <c r="AF486" s="21"/>
      <c r="AG486" s="21"/>
      <c r="AH486" s="21"/>
      <c r="AI486" s="21"/>
    </row>
    <row r="487" spans="1:31" s="42" customFormat="1" ht="14.25" outlineLevel="1">
      <c r="A487" s="47"/>
      <c r="B487" s="72">
        <f t="shared" si="106"/>
      </c>
      <c r="C487" s="73">
        <f t="shared" si="107"/>
      </c>
      <c r="D487" s="74">
        <f t="shared" si="108"/>
      </c>
      <c r="E487" s="48">
        <f t="shared" si="109"/>
        <v>0</v>
      </c>
      <c r="F487" s="49">
        <f t="shared" si="110"/>
        <v>0</v>
      </c>
      <c r="G487" s="37"/>
      <c r="H487" s="2"/>
      <c r="I487" s="38">
        <f t="shared" si="104"/>
        <v>0</v>
      </c>
      <c r="J487" s="2">
        <f t="shared" si="102"/>
        <v>0</v>
      </c>
      <c r="K487" s="2"/>
      <c r="L487" s="2"/>
      <c r="M487" s="2"/>
      <c r="N487" s="39"/>
      <c r="O487" s="40">
        <f t="shared" si="111"/>
        <v>0</v>
      </c>
      <c r="P487" s="2"/>
      <c r="Q487" s="47"/>
      <c r="R487" s="41" t="s">
        <v>23</v>
      </c>
      <c r="S487" s="41" t="s">
        <v>17</v>
      </c>
      <c r="T487" s="42">
        <f t="shared" si="103"/>
        <v>0</v>
      </c>
      <c r="U487" s="41">
        <f t="shared" si="105"/>
        <v>0</v>
      </c>
      <c r="X487" s="21"/>
      <c r="Y487" s="21"/>
      <c r="Z487" s="21"/>
      <c r="AD487" s="42">
        <f ca="1">IF(ISERROR(COUNTIF(OFFSET('[1]Лист1'!$H$12:$H$20,-10,0),B487&amp;C487&amp;D487)),0,COUNTIF(OFFSET('[1]Лист1'!$H$12:$H$20,-10,0),B487&amp;C487&amp;D487))</f>
        <v>0</v>
      </c>
      <c r="AE487" s="21">
        <f ca="1">IF(ISERROR(INDEX(OFFSET('[1]Лист1'!$A$22:$F$178,-20,0),MATCH(E487&amp;S487,'[1]Лист1'!$D$2:$D$178,0),5+AD487)),0,INDEX(OFFSET('[1]Лист1'!$A$22:$F$178,-20,0),MATCH(E487&amp;S487,'[1]Лист1'!$D$2:$D$178,0),5+AD487))</f>
        <v>0</v>
      </c>
    </row>
    <row r="488" spans="1:31" s="42" customFormat="1" ht="14.25" outlineLevel="1">
      <c r="A488" s="47"/>
      <c r="B488" s="72">
        <f t="shared" si="106"/>
      </c>
      <c r="C488" s="73">
        <f t="shared" si="107"/>
      </c>
      <c r="D488" s="74">
        <f t="shared" si="108"/>
      </c>
      <c r="E488" s="48">
        <f t="shared" si="109"/>
        <v>0</v>
      </c>
      <c r="F488" s="49">
        <f t="shared" si="110"/>
        <v>0</v>
      </c>
      <c r="G488" s="37"/>
      <c r="H488" s="2"/>
      <c r="I488" s="38">
        <f t="shared" si="104"/>
        <v>0</v>
      </c>
      <c r="J488" s="2">
        <f t="shared" si="102"/>
        <v>0</v>
      </c>
      <c r="K488" s="2"/>
      <c r="L488" s="2"/>
      <c r="M488" s="2"/>
      <c r="N488" s="39"/>
      <c r="O488" s="40">
        <f t="shared" si="111"/>
        <v>0</v>
      </c>
      <c r="P488" s="2"/>
      <c r="Q488" s="47"/>
      <c r="R488" s="41" t="s">
        <v>23</v>
      </c>
      <c r="S488" s="41" t="s">
        <v>17</v>
      </c>
      <c r="T488" s="42">
        <f t="shared" si="103"/>
        <v>0</v>
      </c>
      <c r="U488" s="41">
        <f t="shared" si="105"/>
        <v>0</v>
      </c>
      <c r="X488" s="21"/>
      <c r="Y488" s="21"/>
      <c r="Z488" s="21"/>
      <c r="AD488" s="42">
        <f ca="1">IF(ISERROR(COUNTIF(OFFSET('[1]Лист1'!$H$12:$H$20,-10,0),B488&amp;C488&amp;D488)),0,COUNTIF(OFFSET('[1]Лист1'!$H$12:$H$20,-10,0),B488&amp;C488&amp;D488))</f>
        <v>0</v>
      </c>
      <c r="AE488" s="21">
        <f ca="1">IF(ISERROR(INDEX(OFFSET('[1]Лист1'!$A$22:$F$178,-20,0),MATCH(E488&amp;S488,'[1]Лист1'!$D$2:$D$178,0),5+AD488)),0,INDEX(OFFSET('[1]Лист1'!$A$22:$F$178,-20,0),MATCH(E488&amp;S488,'[1]Лист1'!$D$2:$D$178,0),5+AD488))</f>
        <v>0</v>
      </c>
    </row>
    <row r="489" spans="1:31" s="42" customFormat="1" ht="14.25" outlineLevel="1">
      <c r="A489" s="47"/>
      <c r="B489" s="72">
        <f t="shared" si="106"/>
      </c>
      <c r="C489" s="73">
        <f t="shared" si="107"/>
      </c>
      <c r="D489" s="74">
        <f t="shared" si="108"/>
      </c>
      <c r="E489" s="48">
        <f t="shared" si="109"/>
        <v>0</v>
      </c>
      <c r="F489" s="49">
        <f t="shared" si="110"/>
        <v>0</v>
      </c>
      <c r="G489" s="37"/>
      <c r="H489" s="2"/>
      <c r="I489" s="38">
        <f t="shared" si="104"/>
        <v>0</v>
      </c>
      <c r="J489" s="2">
        <f t="shared" si="102"/>
        <v>0</v>
      </c>
      <c r="K489" s="2"/>
      <c r="L489" s="2"/>
      <c r="M489" s="2"/>
      <c r="N489" s="39"/>
      <c r="O489" s="40">
        <f t="shared" si="111"/>
        <v>0</v>
      </c>
      <c r="P489" s="2"/>
      <c r="Q489" s="47"/>
      <c r="R489" s="41" t="s">
        <v>23</v>
      </c>
      <c r="S489" s="41" t="s">
        <v>17</v>
      </c>
      <c r="T489" s="42">
        <f t="shared" si="103"/>
        <v>0</v>
      </c>
      <c r="U489" s="41">
        <f t="shared" si="105"/>
        <v>0</v>
      </c>
      <c r="X489" s="21"/>
      <c r="Y489" s="21"/>
      <c r="Z489" s="21"/>
      <c r="AD489" s="42">
        <f ca="1">IF(ISERROR(COUNTIF(OFFSET('[1]Лист1'!$H$12:$H$20,-10,0),B489&amp;C489&amp;D489)),0,COUNTIF(OFFSET('[1]Лист1'!$H$12:$H$20,-10,0),B489&amp;C489&amp;D489))</f>
        <v>0</v>
      </c>
      <c r="AE489" s="21">
        <f ca="1">IF(ISERROR(INDEX(OFFSET('[1]Лист1'!$A$22:$F$178,-20,0),MATCH(E489&amp;S489,'[1]Лист1'!$D$2:$D$178,0),5+AD489)),0,INDEX(OFFSET('[1]Лист1'!$A$22:$F$178,-20,0),MATCH(E489&amp;S489,'[1]Лист1'!$D$2:$D$178,0),5+AD489))</f>
        <v>0</v>
      </c>
    </row>
    <row r="490" spans="1:31" s="42" customFormat="1" ht="14.25" outlineLevel="1">
      <c r="A490" s="47"/>
      <c r="B490" s="72">
        <f t="shared" si="106"/>
      </c>
      <c r="C490" s="73">
        <f t="shared" si="107"/>
      </c>
      <c r="D490" s="74">
        <f t="shared" si="108"/>
      </c>
      <c r="E490" s="48">
        <f t="shared" si="109"/>
        <v>0</v>
      </c>
      <c r="F490" s="49">
        <f t="shared" si="110"/>
        <v>0</v>
      </c>
      <c r="G490" s="37"/>
      <c r="H490" s="2"/>
      <c r="I490" s="38">
        <f t="shared" si="104"/>
        <v>0</v>
      </c>
      <c r="J490" s="2">
        <f t="shared" si="102"/>
        <v>0</v>
      </c>
      <c r="K490" s="2"/>
      <c r="L490" s="2"/>
      <c r="M490" s="2"/>
      <c r="N490" s="39"/>
      <c r="O490" s="40">
        <f t="shared" si="111"/>
        <v>0</v>
      </c>
      <c r="P490" s="2"/>
      <c r="Q490" s="47"/>
      <c r="R490" s="41" t="s">
        <v>23</v>
      </c>
      <c r="S490" s="41" t="s">
        <v>17</v>
      </c>
      <c r="T490" s="42">
        <f t="shared" si="103"/>
        <v>0</v>
      </c>
      <c r="U490" s="41">
        <f t="shared" si="105"/>
        <v>0</v>
      </c>
      <c r="Z490" s="21"/>
      <c r="AD490" s="42">
        <f ca="1">IF(ISERROR(COUNTIF(OFFSET('[1]Лист1'!$H$12:$H$20,-10,0),B490&amp;C490&amp;D490)),0,COUNTIF(OFFSET('[1]Лист1'!$H$12:$H$20,-10,0),B490&amp;C490&amp;D490))</f>
        <v>0</v>
      </c>
      <c r="AE490" s="21">
        <f ca="1">IF(ISERROR(INDEX(OFFSET('[1]Лист1'!$A$22:$F$178,-20,0),MATCH(E490&amp;S490,'[1]Лист1'!$D$2:$D$178,0),5+AD490)),0,INDEX(OFFSET('[1]Лист1'!$A$22:$F$178,-20,0),MATCH(E490&amp;S490,'[1]Лист1'!$D$2:$D$178,0),5+AD490))</f>
        <v>0</v>
      </c>
    </row>
    <row r="491" spans="1:31" s="42" customFormat="1" ht="14.25" outlineLevel="1">
      <c r="A491" s="47"/>
      <c r="B491" s="72">
        <f t="shared" si="106"/>
      </c>
      <c r="C491" s="73">
        <f t="shared" si="107"/>
      </c>
      <c r="D491" s="74">
        <f t="shared" si="108"/>
      </c>
      <c r="E491" s="48">
        <f t="shared" si="109"/>
        <v>0</v>
      </c>
      <c r="F491" s="49">
        <f t="shared" si="110"/>
        <v>0</v>
      </c>
      <c r="G491" s="37"/>
      <c r="H491" s="2"/>
      <c r="I491" s="38">
        <f t="shared" si="104"/>
        <v>0</v>
      </c>
      <c r="J491" s="2">
        <f t="shared" si="102"/>
        <v>0</v>
      </c>
      <c r="K491" s="2"/>
      <c r="L491" s="2"/>
      <c r="M491" s="2"/>
      <c r="N491" s="39"/>
      <c r="O491" s="40">
        <f t="shared" si="111"/>
        <v>0</v>
      </c>
      <c r="P491" s="2"/>
      <c r="Q491" s="47"/>
      <c r="R491" s="41" t="s">
        <v>23</v>
      </c>
      <c r="S491" s="41" t="s">
        <v>17</v>
      </c>
      <c r="T491" s="42">
        <f t="shared" si="103"/>
        <v>0</v>
      </c>
      <c r="U491" s="41">
        <f t="shared" si="105"/>
        <v>0</v>
      </c>
      <c r="Z491" s="21"/>
      <c r="AD491" s="42">
        <f ca="1">IF(ISERROR(COUNTIF(OFFSET('[1]Лист1'!$H$12:$H$20,-10,0),B491&amp;C491&amp;D491)),0,COUNTIF(OFFSET('[1]Лист1'!$H$12:$H$20,-10,0),B491&amp;C491&amp;D491))</f>
        <v>0</v>
      </c>
      <c r="AE491" s="21">
        <f ca="1">IF(ISERROR(INDEX(OFFSET('[1]Лист1'!$A$22:$F$178,-20,0),MATCH(E491&amp;S491,'[1]Лист1'!$D$2:$D$178,0),5+AD491)),0,INDEX(OFFSET('[1]Лист1'!$A$22:$F$178,-20,0),MATCH(E491&amp;S491,'[1]Лист1'!$D$2:$D$178,0),5+AD491))</f>
        <v>0</v>
      </c>
    </row>
    <row r="492" spans="1:31" s="42" customFormat="1" ht="14.25" outlineLevel="1">
      <c r="A492" s="47"/>
      <c r="B492" s="72">
        <f t="shared" si="106"/>
      </c>
      <c r="C492" s="73">
        <f t="shared" si="107"/>
      </c>
      <c r="D492" s="74">
        <f t="shared" si="108"/>
      </c>
      <c r="E492" s="48">
        <f t="shared" si="109"/>
        <v>0</v>
      </c>
      <c r="F492" s="49">
        <f t="shared" si="110"/>
        <v>0</v>
      </c>
      <c r="G492" s="37"/>
      <c r="H492" s="2"/>
      <c r="I492" s="38">
        <f t="shared" si="104"/>
        <v>0</v>
      </c>
      <c r="J492" s="2">
        <f t="shared" si="102"/>
        <v>0</v>
      </c>
      <c r="K492" s="2"/>
      <c r="L492" s="2"/>
      <c r="M492" s="2"/>
      <c r="N492" s="39"/>
      <c r="O492" s="40">
        <f t="shared" si="111"/>
        <v>0</v>
      </c>
      <c r="P492" s="2"/>
      <c r="Q492" s="47"/>
      <c r="R492" s="41" t="s">
        <v>23</v>
      </c>
      <c r="S492" s="41" t="s">
        <v>17</v>
      </c>
      <c r="T492" s="42">
        <f t="shared" si="103"/>
        <v>0</v>
      </c>
      <c r="U492" s="41">
        <f t="shared" si="105"/>
        <v>0</v>
      </c>
      <c r="Z492" s="21"/>
      <c r="AD492" s="42">
        <f ca="1">IF(ISERROR(COUNTIF(OFFSET('[1]Лист1'!$H$12:$H$20,-10,0),B492&amp;C492&amp;D492)),0,COUNTIF(OFFSET('[1]Лист1'!$H$12:$H$20,-10,0),B492&amp;C492&amp;D492))</f>
        <v>0</v>
      </c>
      <c r="AE492" s="21">
        <f ca="1">IF(ISERROR(INDEX(OFFSET('[1]Лист1'!$A$22:$F$178,-20,0),MATCH(E492&amp;S492,'[1]Лист1'!$D$2:$D$178,0),5+AD492)),0,INDEX(OFFSET('[1]Лист1'!$A$22:$F$178,-20,0),MATCH(E492&amp;S492,'[1]Лист1'!$D$2:$D$178,0),5+AD492))</f>
        <v>0</v>
      </c>
    </row>
    <row r="493" spans="1:31" s="42" customFormat="1" ht="14.25" outlineLevel="1">
      <c r="A493" s="47"/>
      <c r="B493" s="72">
        <f t="shared" si="106"/>
      </c>
      <c r="C493" s="73">
        <f t="shared" si="107"/>
      </c>
      <c r="D493" s="74">
        <f t="shared" si="108"/>
      </c>
      <c r="E493" s="48">
        <f t="shared" si="109"/>
        <v>0</v>
      </c>
      <c r="F493" s="49">
        <f t="shared" si="110"/>
        <v>0</v>
      </c>
      <c r="G493" s="37"/>
      <c r="H493" s="2"/>
      <c r="I493" s="38">
        <f t="shared" si="104"/>
        <v>0</v>
      </c>
      <c r="J493" s="2">
        <f t="shared" si="102"/>
        <v>0</v>
      </c>
      <c r="K493" s="2"/>
      <c r="L493" s="2"/>
      <c r="M493" s="2"/>
      <c r="N493" s="39"/>
      <c r="O493" s="40">
        <f t="shared" si="111"/>
        <v>0</v>
      </c>
      <c r="P493" s="2"/>
      <c r="Q493" s="47"/>
      <c r="R493" s="41" t="s">
        <v>23</v>
      </c>
      <c r="S493" s="41" t="s">
        <v>17</v>
      </c>
      <c r="T493" s="42">
        <f t="shared" si="103"/>
        <v>0</v>
      </c>
      <c r="U493" s="41">
        <f t="shared" si="105"/>
        <v>0</v>
      </c>
      <c r="Z493" s="21"/>
      <c r="AD493" s="42">
        <f ca="1">IF(ISERROR(COUNTIF(OFFSET('[1]Лист1'!$H$12:$H$20,-10,0),B493&amp;C493&amp;D493)),0,COUNTIF(OFFSET('[1]Лист1'!$H$12:$H$20,-10,0),B493&amp;C493&amp;D493))</f>
        <v>0</v>
      </c>
      <c r="AE493" s="21">
        <f ca="1">IF(ISERROR(INDEX(OFFSET('[1]Лист1'!$A$22:$F$178,-20,0),MATCH(E493&amp;S493,'[1]Лист1'!$D$2:$D$178,0),5+AD493)),0,INDEX(OFFSET('[1]Лист1'!$A$22:$F$178,-20,0),MATCH(E493&amp;S493,'[1]Лист1'!$D$2:$D$178,0),5+AD493))</f>
        <v>0</v>
      </c>
    </row>
    <row r="494" spans="1:31" s="42" customFormat="1" ht="14.25" outlineLevel="1">
      <c r="A494" s="47"/>
      <c r="B494" s="72">
        <f t="shared" si="106"/>
      </c>
      <c r="C494" s="73">
        <f t="shared" si="107"/>
      </c>
      <c r="D494" s="74">
        <f t="shared" si="108"/>
      </c>
      <c r="E494" s="48">
        <f t="shared" si="109"/>
        <v>0</v>
      </c>
      <c r="F494" s="49">
        <f t="shared" si="110"/>
        <v>0</v>
      </c>
      <c r="G494" s="37"/>
      <c r="H494" s="2"/>
      <c r="I494" s="38">
        <f t="shared" si="104"/>
        <v>0</v>
      </c>
      <c r="J494" s="2">
        <f t="shared" si="102"/>
        <v>0</v>
      </c>
      <c r="K494" s="2"/>
      <c r="L494" s="2"/>
      <c r="M494" s="2"/>
      <c r="N494" s="39"/>
      <c r="O494" s="40">
        <f t="shared" si="111"/>
        <v>0</v>
      </c>
      <c r="P494" s="2"/>
      <c r="Q494" s="47"/>
      <c r="R494" s="41" t="s">
        <v>23</v>
      </c>
      <c r="S494" s="41" t="s">
        <v>17</v>
      </c>
      <c r="T494" s="42">
        <f t="shared" si="103"/>
        <v>0</v>
      </c>
      <c r="U494" s="41">
        <f t="shared" si="105"/>
        <v>0</v>
      </c>
      <c r="Z494" s="21"/>
      <c r="AD494" s="42">
        <f ca="1">IF(ISERROR(COUNTIF(OFFSET('[1]Лист1'!$H$12:$H$20,-10,0),B494&amp;C494&amp;D494)),0,COUNTIF(OFFSET('[1]Лист1'!$H$12:$H$20,-10,0),B494&amp;C494&amp;D494))</f>
        <v>0</v>
      </c>
      <c r="AE494" s="21">
        <f ca="1">IF(ISERROR(INDEX(OFFSET('[1]Лист1'!$A$22:$F$178,-20,0),MATCH(E494&amp;S494,'[1]Лист1'!$D$2:$D$178,0),5+AD494)),0,INDEX(OFFSET('[1]Лист1'!$A$22:$F$178,-20,0),MATCH(E494&amp;S494,'[1]Лист1'!$D$2:$D$178,0),5+AD494))</f>
        <v>0</v>
      </c>
    </row>
    <row r="495" spans="1:31" s="42" customFormat="1" ht="14.25" outlineLevel="1">
      <c r="A495" s="47"/>
      <c r="B495" s="72">
        <f t="shared" si="106"/>
      </c>
      <c r="C495" s="73">
        <f t="shared" si="107"/>
      </c>
      <c r="D495" s="74">
        <f t="shared" si="108"/>
      </c>
      <c r="E495" s="48">
        <f t="shared" si="109"/>
        <v>0</v>
      </c>
      <c r="F495" s="49">
        <f t="shared" si="110"/>
        <v>0</v>
      </c>
      <c r="G495" s="37"/>
      <c r="H495" s="2"/>
      <c r="I495" s="38">
        <f t="shared" si="104"/>
        <v>0</v>
      </c>
      <c r="J495" s="2">
        <f t="shared" si="102"/>
        <v>0</v>
      </c>
      <c r="K495" s="2"/>
      <c r="L495" s="2"/>
      <c r="M495" s="2"/>
      <c r="N495" s="39"/>
      <c r="O495" s="40">
        <f t="shared" si="111"/>
        <v>0</v>
      </c>
      <c r="P495" s="2"/>
      <c r="Q495" s="47"/>
      <c r="R495" s="41" t="s">
        <v>23</v>
      </c>
      <c r="S495" s="41" t="s">
        <v>17</v>
      </c>
      <c r="T495" s="42">
        <f t="shared" si="103"/>
        <v>0</v>
      </c>
      <c r="U495" s="41">
        <f t="shared" si="105"/>
        <v>0</v>
      </c>
      <c r="Z495" s="21"/>
      <c r="AD495" s="42">
        <f ca="1">IF(ISERROR(COUNTIF(OFFSET('[1]Лист1'!$H$12:$H$20,-10,0),B495&amp;C495&amp;D495)),0,COUNTIF(OFFSET('[1]Лист1'!$H$12:$H$20,-10,0),B495&amp;C495&amp;D495))</f>
        <v>0</v>
      </c>
      <c r="AE495" s="21">
        <f ca="1">IF(ISERROR(INDEX(OFFSET('[1]Лист1'!$A$22:$F$178,-20,0),MATCH(E495&amp;S495,'[1]Лист1'!$D$2:$D$178,0),5+AD495)),0,INDEX(OFFSET('[1]Лист1'!$A$22:$F$178,-20,0),MATCH(E495&amp;S495,'[1]Лист1'!$D$2:$D$178,0),5+AD495))</f>
        <v>0</v>
      </c>
    </row>
    <row r="496" spans="1:31" s="42" customFormat="1" ht="14.25" outlineLevel="1">
      <c r="A496" s="47"/>
      <c r="B496" s="72">
        <f t="shared" si="106"/>
      </c>
      <c r="C496" s="73">
        <f t="shared" si="107"/>
      </c>
      <c r="D496" s="74">
        <f t="shared" si="108"/>
      </c>
      <c r="E496" s="48">
        <f t="shared" si="109"/>
        <v>0</v>
      </c>
      <c r="F496" s="49">
        <f t="shared" si="110"/>
        <v>0</v>
      </c>
      <c r="G496" s="37"/>
      <c r="H496" s="2"/>
      <c r="I496" s="38">
        <f t="shared" si="104"/>
        <v>0</v>
      </c>
      <c r="J496" s="2">
        <f t="shared" si="102"/>
        <v>0</v>
      </c>
      <c r="K496" s="2"/>
      <c r="L496" s="2"/>
      <c r="M496" s="2"/>
      <c r="N496" s="39"/>
      <c r="O496" s="40">
        <f t="shared" si="111"/>
        <v>0</v>
      </c>
      <c r="P496" s="2"/>
      <c r="Q496" s="47"/>
      <c r="R496" s="41" t="s">
        <v>23</v>
      </c>
      <c r="S496" s="41" t="s">
        <v>17</v>
      </c>
      <c r="T496" s="42">
        <f t="shared" si="103"/>
        <v>0</v>
      </c>
      <c r="U496" s="41">
        <f t="shared" si="105"/>
        <v>0</v>
      </c>
      <c r="Z496" s="21"/>
      <c r="AD496" s="42">
        <f ca="1">IF(ISERROR(COUNTIF(OFFSET('[1]Лист1'!$H$12:$H$20,-10,0),B496&amp;C496&amp;D496)),0,COUNTIF(OFFSET('[1]Лист1'!$H$12:$H$20,-10,0),B496&amp;C496&amp;D496))</f>
        <v>0</v>
      </c>
      <c r="AE496" s="21">
        <f ca="1">IF(ISERROR(INDEX(OFFSET('[1]Лист1'!$A$22:$F$178,-20,0),MATCH(E496&amp;S496,'[1]Лист1'!$D$2:$D$178,0),5+AD496)),0,INDEX(OFFSET('[1]Лист1'!$A$22:$F$178,-20,0),MATCH(E496&amp;S496,'[1]Лист1'!$D$2:$D$178,0),5+AD496))</f>
        <v>0</v>
      </c>
    </row>
    <row r="497" spans="1:31" s="42" customFormat="1" ht="14.25" outlineLevel="1">
      <c r="A497" s="47"/>
      <c r="B497" s="72">
        <f t="shared" si="106"/>
      </c>
      <c r="C497" s="73">
        <f t="shared" si="107"/>
      </c>
      <c r="D497" s="74">
        <f t="shared" si="108"/>
      </c>
      <c r="E497" s="48">
        <f t="shared" si="109"/>
        <v>0</v>
      </c>
      <c r="F497" s="49">
        <f t="shared" si="110"/>
        <v>0</v>
      </c>
      <c r="G497" s="37"/>
      <c r="H497" s="2"/>
      <c r="I497" s="38">
        <f t="shared" si="104"/>
        <v>0</v>
      </c>
      <c r="J497" s="2">
        <f t="shared" si="102"/>
        <v>0</v>
      </c>
      <c r="K497" s="2"/>
      <c r="L497" s="2"/>
      <c r="M497" s="2"/>
      <c r="N497" s="39"/>
      <c r="O497" s="40">
        <f t="shared" si="111"/>
        <v>0</v>
      </c>
      <c r="P497" s="2"/>
      <c r="Q497" s="47"/>
      <c r="R497" s="41" t="s">
        <v>23</v>
      </c>
      <c r="S497" s="41" t="s">
        <v>17</v>
      </c>
      <c r="T497" s="42">
        <f t="shared" si="103"/>
        <v>0</v>
      </c>
      <c r="U497" s="41">
        <f t="shared" si="105"/>
        <v>0</v>
      </c>
      <c r="Z497" s="21"/>
      <c r="AD497" s="42">
        <f ca="1">IF(ISERROR(COUNTIF(OFFSET('[1]Лист1'!$H$12:$H$20,-10,0),B497&amp;C497&amp;D497)),0,COUNTIF(OFFSET('[1]Лист1'!$H$12:$H$20,-10,0),B497&amp;C497&amp;D497))</f>
        <v>0</v>
      </c>
      <c r="AE497" s="21">
        <f ca="1">IF(ISERROR(INDEX(OFFSET('[1]Лист1'!$A$22:$F$178,-20,0),MATCH(E497&amp;S497,'[1]Лист1'!$D$2:$D$178,0),5+AD497)),0,INDEX(OFFSET('[1]Лист1'!$A$22:$F$178,-20,0),MATCH(E497&amp;S497,'[1]Лист1'!$D$2:$D$178,0),5+AD497))</f>
        <v>0</v>
      </c>
    </row>
    <row r="498" spans="1:31" s="42" customFormat="1" ht="14.25" outlineLevel="1">
      <c r="A498" s="47"/>
      <c r="B498" s="72">
        <f t="shared" si="106"/>
      </c>
      <c r="C498" s="73">
        <f t="shared" si="107"/>
      </c>
      <c r="D498" s="74">
        <f t="shared" si="108"/>
      </c>
      <c r="E498" s="48">
        <f t="shared" si="109"/>
        <v>0</v>
      </c>
      <c r="F498" s="49">
        <f t="shared" si="110"/>
        <v>0</v>
      </c>
      <c r="G498" s="37"/>
      <c r="H498" s="2"/>
      <c r="I498" s="38">
        <f t="shared" si="104"/>
        <v>0</v>
      </c>
      <c r="J498" s="2">
        <f t="shared" si="102"/>
        <v>0</v>
      </c>
      <c r="K498" s="2"/>
      <c r="L498" s="2"/>
      <c r="M498" s="2"/>
      <c r="N498" s="39"/>
      <c r="O498" s="40">
        <f t="shared" si="111"/>
        <v>0</v>
      </c>
      <c r="P498" s="2"/>
      <c r="Q498" s="47"/>
      <c r="R498" s="41" t="s">
        <v>23</v>
      </c>
      <c r="S498" s="41" t="s">
        <v>17</v>
      </c>
      <c r="T498" s="42">
        <f t="shared" si="103"/>
        <v>0</v>
      </c>
      <c r="U498" s="41">
        <f t="shared" si="105"/>
        <v>0</v>
      </c>
      <c r="Z498" s="21"/>
      <c r="AD498" s="42">
        <f ca="1">IF(ISERROR(COUNTIF(OFFSET('[1]Лист1'!$H$12:$H$20,-10,0),B498&amp;C498&amp;D498)),0,COUNTIF(OFFSET('[1]Лист1'!$H$12:$H$20,-10,0),B498&amp;C498&amp;D498))</f>
        <v>0</v>
      </c>
      <c r="AE498" s="21">
        <f ca="1">IF(ISERROR(INDEX(OFFSET('[1]Лист1'!$A$22:$F$178,-20,0),MATCH(E498&amp;S498,'[1]Лист1'!$D$2:$D$178,0),5+AD498)),0,INDEX(OFFSET('[1]Лист1'!$A$22:$F$178,-20,0),MATCH(E498&amp;S498,'[1]Лист1'!$D$2:$D$178,0),5+AD498))</f>
        <v>0</v>
      </c>
    </row>
    <row r="499" spans="1:31" s="42" customFormat="1" ht="14.25" outlineLevel="1">
      <c r="A499" s="47"/>
      <c r="B499" s="72">
        <f t="shared" si="106"/>
      </c>
      <c r="C499" s="73">
        <f t="shared" si="107"/>
      </c>
      <c r="D499" s="74">
        <f t="shared" si="108"/>
      </c>
      <c r="E499" s="48">
        <f t="shared" si="109"/>
        <v>0</v>
      </c>
      <c r="F499" s="49">
        <f t="shared" si="110"/>
        <v>0</v>
      </c>
      <c r="G499" s="37"/>
      <c r="H499" s="2"/>
      <c r="I499" s="38">
        <f t="shared" si="104"/>
        <v>0</v>
      </c>
      <c r="J499" s="2">
        <f t="shared" si="102"/>
        <v>0</v>
      </c>
      <c r="K499" s="2"/>
      <c r="L499" s="2"/>
      <c r="M499" s="2"/>
      <c r="N499" s="39"/>
      <c r="O499" s="40">
        <f t="shared" si="111"/>
        <v>0</v>
      </c>
      <c r="P499" s="2"/>
      <c r="Q499" s="47"/>
      <c r="R499" s="41" t="s">
        <v>23</v>
      </c>
      <c r="S499" s="41" t="s">
        <v>17</v>
      </c>
      <c r="T499" s="42">
        <f t="shared" si="103"/>
        <v>0</v>
      </c>
      <c r="U499" s="41">
        <f t="shared" si="105"/>
        <v>0</v>
      </c>
      <c r="AD499" s="42">
        <f ca="1">IF(ISERROR(COUNTIF(OFFSET('[1]Лист1'!$H$12:$H$20,-10,0),B499&amp;C499&amp;D499)),0,COUNTIF(OFFSET('[1]Лист1'!$H$12:$H$20,-10,0),B499&amp;C499&amp;D499))</f>
        <v>0</v>
      </c>
      <c r="AE499" s="21">
        <f ca="1">IF(ISERROR(INDEX(OFFSET('[1]Лист1'!$A$22:$F$178,-20,0),MATCH(E499&amp;S499,'[1]Лист1'!$D$2:$D$178,0),5+AD499)),0,INDEX(OFFSET('[1]Лист1'!$A$22:$F$178,-20,0),MATCH(E499&amp;S499,'[1]Лист1'!$D$2:$D$178,0),5+AD499))</f>
        <v>0</v>
      </c>
    </row>
    <row r="500" spans="1:31" s="42" customFormat="1" ht="14.25" outlineLevel="1">
      <c r="A500" s="47"/>
      <c r="B500" s="72">
        <f t="shared" si="106"/>
      </c>
      <c r="C500" s="73">
        <f t="shared" si="107"/>
      </c>
      <c r="D500" s="74">
        <f t="shared" si="108"/>
      </c>
      <c r="E500" s="48">
        <f t="shared" si="109"/>
        <v>0</v>
      </c>
      <c r="F500" s="49">
        <f t="shared" si="110"/>
        <v>0</v>
      </c>
      <c r="G500" s="37"/>
      <c r="H500" s="2"/>
      <c r="I500" s="38">
        <f t="shared" si="104"/>
        <v>0</v>
      </c>
      <c r="J500" s="2">
        <f t="shared" si="102"/>
        <v>0</v>
      </c>
      <c r="K500" s="2"/>
      <c r="L500" s="2"/>
      <c r="M500" s="2"/>
      <c r="N500" s="39"/>
      <c r="O500" s="40">
        <f t="shared" si="111"/>
        <v>0</v>
      </c>
      <c r="P500" s="2"/>
      <c r="Q500" s="47"/>
      <c r="R500" s="41" t="s">
        <v>23</v>
      </c>
      <c r="S500" s="41" t="s">
        <v>17</v>
      </c>
      <c r="T500" s="42">
        <f t="shared" si="103"/>
        <v>0</v>
      </c>
      <c r="U500" s="41">
        <f t="shared" si="105"/>
        <v>0</v>
      </c>
      <c r="AD500" s="42">
        <f ca="1">IF(ISERROR(COUNTIF(OFFSET('[1]Лист1'!$H$12:$H$20,-10,0),B500&amp;C500&amp;D500)),0,COUNTIF(OFFSET('[1]Лист1'!$H$12:$H$20,-10,0),B500&amp;C500&amp;D500))</f>
        <v>0</v>
      </c>
      <c r="AE500" s="21">
        <f ca="1">IF(ISERROR(INDEX(OFFSET('[1]Лист1'!$A$22:$F$178,-20,0),MATCH(E500&amp;S500,'[1]Лист1'!$D$2:$D$178,0),5+AD500)),0,INDEX(OFFSET('[1]Лист1'!$A$22:$F$178,-20,0),MATCH(E500&amp;S500,'[1]Лист1'!$D$2:$D$178,0),5+AD500))</f>
        <v>0</v>
      </c>
    </row>
    <row r="501" spans="1:31" s="42" customFormat="1" ht="14.25" outlineLevel="1">
      <c r="A501" s="47"/>
      <c r="B501" s="72">
        <f t="shared" si="106"/>
      </c>
      <c r="C501" s="73">
        <f t="shared" si="107"/>
      </c>
      <c r="D501" s="74">
        <f t="shared" si="108"/>
      </c>
      <c r="E501" s="48">
        <f t="shared" si="109"/>
        <v>0</v>
      </c>
      <c r="F501" s="49">
        <f t="shared" si="110"/>
        <v>0</v>
      </c>
      <c r="G501" s="37"/>
      <c r="H501" s="2"/>
      <c r="I501" s="38">
        <f t="shared" si="104"/>
        <v>0</v>
      </c>
      <c r="J501" s="2">
        <f t="shared" si="102"/>
        <v>0</v>
      </c>
      <c r="K501" s="2"/>
      <c r="L501" s="2"/>
      <c r="M501" s="2"/>
      <c r="N501" s="39"/>
      <c r="O501" s="40">
        <f t="shared" si="111"/>
        <v>0</v>
      </c>
      <c r="P501" s="2"/>
      <c r="Q501" s="47"/>
      <c r="R501" s="41" t="s">
        <v>23</v>
      </c>
      <c r="S501" s="41" t="s">
        <v>17</v>
      </c>
      <c r="T501" s="42">
        <f t="shared" si="103"/>
        <v>0</v>
      </c>
      <c r="U501" s="41">
        <f t="shared" si="105"/>
        <v>0</v>
      </c>
      <c r="AD501" s="42">
        <f ca="1">IF(ISERROR(COUNTIF(OFFSET('[1]Лист1'!$H$12:$H$20,-10,0),B501&amp;C501&amp;D501)),0,COUNTIF(OFFSET('[1]Лист1'!$H$12:$H$20,-10,0),B501&amp;C501&amp;D501))</f>
        <v>0</v>
      </c>
      <c r="AE501" s="21">
        <f ca="1">IF(ISERROR(INDEX(OFFSET('[1]Лист1'!$A$22:$F$178,-20,0),MATCH(E501&amp;S501,'[1]Лист1'!$D$2:$D$178,0),5+AD501)),0,INDEX(OFFSET('[1]Лист1'!$A$22:$F$178,-20,0),MATCH(E501&amp;S501,'[1]Лист1'!$D$2:$D$178,0),5+AD501))</f>
        <v>0</v>
      </c>
    </row>
    <row r="502" spans="1:31" s="42" customFormat="1" ht="14.25" outlineLevel="1">
      <c r="A502" s="47"/>
      <c r="B502" s="72">
        <f t="shared" si="106"/>
      </c>
      <c r="C502" s="73">
        <f t="shared" si="107"/>
      </c>
      <c r="D502" s="74">
        <f t="shared" si="108"/>
      </c>
      <c r="E502" s="48">
        <f t="shared" si="109"/>
        <v>0</v>
      </c>
      <c r="F502" s="49">
        <f t="shared" si="110"/>
        <v>0</v>
      </c>
      <c r="G502" s="37"/>
      <c r="H502" s="2"/>
      <c r="I502" s="38">
        <f t="shared" si="104"/>
        <v>0</v>
      </c>
      <c r="J502" s="2">
        <f t="shared" si="102"/>
        <v>0</v>
      </c>
      <c r="K502" s="2"/>
      <c r="L502" s="2"/>
      <c r="M502" s="2"/>
      <c r="N502" s="39"/>
      <c r="O502" s="40">
        <f t="shared" si="111"/>
        <v>0</v>
      </c>
      <c r="P502" s="2"/>
      <c r="Q502" s="47"/>
      <c r="R502" s="41" t="s">
        <v>23</v>
      </c>
      <c r="S502" s="41" t="s">
        <v>17</v>
      </c>
      <c r="T502" s="42">
        <f t="shared" si="103"/>
        <v>0</v>
      </c>
      <c r="U502" s="41">
        <f t="shared" si="105"/>
        <v>0</v>
      </c>
      <c r="AD502" s="42">
        <f ca="1">IF(ISERROR(COUNTIF(OFFSET('[1]Лист1'!$H$12:$H$20,-10,0),B502&amp;C502&amp;D502)),0,COUNTIF(OFFSET('[1]Лист1'!$H$12:$H$20,-10,0),B502&amp;C502&amp;D502))</f>
        <v>0</v>
      </c>
      <c r="AE502" s="21">
        <f ca="1">IF(ISERROR(INDEX(OFFSET('[1]Лист1'!$A$22:$F$178,-20,0),MATCH(E502&amp;S502,'[1]Лист1'!$D$2:$D$178,0),5+AD502)),0,INDEX(OFFSET('[1]Лист1'!$A$22:$F$178,-20,0),MATCH(E502&amp;S502,'[1]Лист1'!$D$2:$D$178,0),5+AD502))</f>
        <v>0</v>
      </c>
    </row>
    <row r="503" spans="1:31" s="42" customFormat="1" ht="14.25" outlineLevel="1">
      <c r="A503" s="47"/>
      <c r="B503" s="72">
        <f t="shared" si="106"/>
      </c>
      <c r="C503" s="73">
        <f t="shared" si="107"/>
      </c>
      <c r="D503" s="74">
        <f t="shared" si="108"/>
      </c>
      <c r="E503" s="48">
        <f t="shared" si="109"/>
        <v>0</v>
      </c>
      <c r="F503" s="49">
        <f t="shared" si="110"/>
        <v>0</v>
      </c>
      <c r="G503" s="37"/>
      <c r="H503" s="2"/>
      <c r="I503" s="38">
        <f t="shared" si="104"/>
        <v>0</v>
      </c>
      <c r="J503" s="2">
        <f t="shared" si="102"/>
        <v>0</v>
      </c>
      <c r="K503" s="2"/>
      <c r="L503" s="2"/>
      <c r="M503" s="2"/>
      <c r="N503" s="39"/>
      <c r="O503" s="40">
        <f t="shared" si="111"/>
        <v>0</v>
      </c>
      <c r="P503" s="2"/>
      <c r="Q503" s="47"/>
      <c r="R503" s="41" t="s">
        <v>23</v>
      </c>
      <c r="S503" s="41" t="s">
        <v>17</v>
      </c>
      <c r="T503" s="42">
        <f t="shared" si="103"/>
        <v>0</v>
      </c>
      <c r="U503" s="41">
        <f t="shared" si="105"/>
        <v>0</v>
      </c>
      <c r="AD503" s="42">
        <f ca="1">IF(ISERROR(COUNTIF(OFFSET('[1]Лист1'!$H$12:$H$20,-10,0),B503&amp;C503&amp;D503)),0,COUNTIF(OFFSET('[1]Лист1'!$H$12:$H$20,-10,0),B503&amp;C503&amp;D503))</f>
        <v>0</v>
      </c>
      <c r="AE503" s="21">
        <f ca="1">IF(ISERROR(INDEX(OFFSET('[1]Лист1'!$A$22:$F$178,-20,0),MATCH(E503&amp;S503,'[1]Лист1'!$D$2:$D$178,0),5+AD503)),0,INDEX(OFFSET('[1]Лист1'!$A$22:$F$178,-20,0),MATCH(E503&amp;S503,'[1]Лист1'!$D$2:$D$178,0),5+AD503))</f>
        <v>0</v>
      </c>
    </row>
    <row r="504" spans="1:31" s="42" customFormat="1" ht="14.25" outlineLevel="1">
      <c r="A504" s="47"/>
      <c r="B504" s="72">
        <f t="shared" si="106"/>
      </c>
      <c r="C504" s="73">
        <f t="shared" si="107"/>
      </c>
      <c r="D504" s="74">
        <f t="shared" si="108"/>
      </c>
      <c r="E504" s="48">
        <f t="shared" si="109"/>
        <v>0</v>
      </c>
      <c r="F504" s="49">
        <f t="shared" si="110"/>
        <v>0</v>
      </c>
      <c r="G504" s="37"/>
      <c r="H504" s="2"/>
      <c r="I504" s="38">
        <f t="shared" si="104"/>
        <v>0</v>
      </c>
      <c r="J504" s="2">
        <f aca="true" t="shared" si="112" ref="J504:J567">ROUND(H504*I504,2)</f>
        <v>0</v>
      </c>
      <c r="K504" s="2"/>
      <c r="L504" s="2"/>
      <c r="M504" s="2"/>
      <c r="N504" s="39"/>
      <c r="O504" s="40">
        <f t="shared" si="111"/>
        <v>0</v>
      </c>
      <c r="P504" s="2"/>
      <c r="Q504" s="47"/>
      <c r="R504" s="41" t="s">
        <v>23</v>
      </c>
      <c r="S504" s="41" t="s">
        <v>17</v>
      </c>
      <c r="T504" s="42">
        <f t="shared" si="103"/>
        <v>0</v>
      </c>
      <c r="U504" s="41">
        <f t="shared" si="105"/>
        <v>0</v>
      </c>
      <c r="AD504" s="42">
        <f ca="1">IF(ISERROR(COUNTIF(OFFSET('[1]Лист1'!$H$12:$H$20,-10,0),B504&amp;C504&amp;D504)),0,COUNTIF(OFFSET('[1]Лист1'!$H$12:$H$20,-10,0),B504&amp;C504&amp;D504))</f>
        <v>0</v>
      </c>
      <c r="AE504" s="21">
        <f ca="1">IF(ISERROR(INDEX(OFFSET('[1]Лист1'!$A$22:$F$178,-20,0),MATCH(E504&amp;S504,'[1]Лист1'!$D$2:$D$178,0),5+AD504)),0,INDEX(OFFSET('[1]Лист1'!$A$22:$F$178,-20,0),MATCH(E504&amp;S504,'[1]Лист1'!$D$2:$D$178,0),5+AD504))</f>
        <v>0</v>
      </c>
    </row>
    <row r="505" spans="1:31" s="42" customFormat="1" ht="15" outlineLevel="1" thickBot="1">
      <c r="A505" s="51"/>
      <c r="B505" s="75">
        <f t="shared" si="106"/>
      </c>
      <c r="C505" s="76">
        <f t="shared" si="107"/>
      </c>
      <c r="D505" s="77">
        <f t="shared" si="108"/>
      </c>
      <c r="E505" s="52">
        <f t="shared" si="109"/>
        <v>0</v>
      </c>
      <c r="F505" s="49">
        <f t="shared" si="110"/>
        <v>0</v>
      </c>
      <c r="G505" s="37"/>
      <c r="H505" s="2"/>
      <c r="I505" s="38">
        <f t="shared" si="104"/>
        <v>0</v>
      </c>
      <c r="J505" s="2">
        <f t="shared" si="112"/>
        <v>0</v>
      </c>
      <c r="K505" s="2"/>
      <c r="L505" s="2"/>
      <c r="M505" s="2"/>
      <c r="N505" s="39"/>
      <c r="O505" s="40">
        <f t="shared" si="111"/>
        <v>0</v>
      </c>
      <c r="P505" s="2"/>
      <c r="Q505" s="51"/>
      <c r="R505" s="41" t="s">
        <v>23</v>
      </c>
      <c r="S505" s="41" t="s">
        <v>17</v>
      </c>
      <c r="T505" s="42">
        <f t="shared" si="103"/>
        <v>0</v>
      </c>
      <c r="U505" s="41">
        <f t="shared" si="105"/>
        <v>0</v>
      </c>
      <c r="AD505" s="42">
        <f ca="1">IF(ISERROR(COUNTIF(OFFSET('[1]Лист1'!$H$12:$H$20,-10,0),B505&amp;C505&amp;D505)),0,COUNTIF(OFFSET('[1]Лист1'!$H$12:$H$20,-10,0),B505&amp;C505&amp;D505))</f>
        <v>0</v>
      </c>
      <c r="AE505" s="21">
        <f ca="1">IF(ISERROR(INDEX(OFFSET('[1]Лист1'!$A$22:$F$178,-20,0),MATCH(E505&amp;S505,'[1]Лист1'!$D$2:$D$178,0),5+AD505)),0,INDEX(OFFSET('[1]Лист1'!$A$22:$F$178,-20,0),MATCH(E505&amp;S505,'[1]Лист1'!$D$2:$D$178,0),5+AD505))</f>
        <v>0</v>
      </c>
    </row>
    <row r="506" spans="1:21" s="42" customFormat="1" ht="15" thickBot="1" thickTop="1">
      <c r="A506" s="54"/>
      <c r="B506" s="78" t="s">
        <v>43</v>
      </c>
      <c r="C506" s="79"/>
      <c r="D506" s="79"/>
      <c r="E506" s="55"/>
      <c r="F506" s="55"/>
      <c r="G506" s="55"/>
      <c r="H506" s="56">
        <f>SUM(H466:H505)</f>
        <v>0</v>
      </c>
      <c r="I506" s="57" t="s">
        <v>44</v>
      </c>
      <c r="J506" s="81">
        <f>SUM(J466:J505)</f>
        <v>0</v>
      </c>
      <c r="K506" s="56">
        <f>J506</f>
        <v>0</v>
      </c>
      <c r="L506" s="57" t="s">
        <v>45</v>
      </c>
      <c r="M506" s="2"/>
      <c r="N506" s="54"/>
      <c r="O506" s="57"/>
      <c r="P506" s="2"/>
      <c r="Q506" s="2"/>
      <c r="R506" s="18"/>
      <c r="S506" s="26"/>
      <c r="T506" s="42">
        <f t="shared" si="103"/>
        <v>0</v>
      </c>
      <c r="U506" s="41"/>
    </row>
    <row r="507" spans="1:35" s="42" customFormat="1" ht="18.75" thickTop="1">
      <c r="A507" s="36">
        <f>A466+1</f>
        <v>13</v>
      </c>
      <c r="B507" s="69"/>
      <c r="C507" s="70"/>
      <c r="D507" s="71"/>
      <c r="E507" s="36"/>
      <c r="F507" s="34"/>
      <c r="G507" s="37"/>
      <c r="H507" s="2"/>
      <c r="I507" s="38">
        <f aca="true" t="shared" si="113" ref="I507:I546">AE507</f>
        <v>0</v>
      </c>
      <c r="J507" s="83">
        <f>ROUND(H507*I507,2)</f>
        <v>0</v>
      </c>
      <c r="K507" s="2"/>
      <c r="L507" s="2"/>
      <c r="M507" s="1"/>
      <c r="N507" s="39"/>
      <c r="O507" s="40">
        <f>(H507&lt;=8)*(N507+TIME(0,H507*40,0))</f>
        <v>0</v>
      </c>
      <c r="P507" s="1"/>
      <c r="Q507" s="36"/>
      <c r="R507" s="41" t="s">
        <v>23</v>
      </c>
      <c r="S507" s="41" t="s">
        <v>17</v>
      </c>
      <c r="T507" s="42">
        <f t="shared" si="103"/>
        <v>0</v>
      </c>
      <c r="U507" s="41">
        <f aca="true" t="shared" si="114" ref="U507:U546">$U$14</f>
        <v>0</v>
      </c>
      <c r="W507" s="21"/>
      <c r="AA507" s="21"/>
      <c r="AB507" s="21"/>
      <c r="AC507" s="21"/>
      <c r="AD507" s="21">
        <f ca="1">IF(ISERROR(COUNTIF(OFFSET('[1]Лист1'!$H$12:$H$20,-10,0),B507&amp;C507&amp;D507)),0,COUNTIF(OFFSET('[1]Лист1'!$H$12:$H$20,-10,0),B507&amp;C507&amp;D507))</f>
        <v>0</v>
      </c>
      <c r="AE507" s="21">
        <f ca="1">IF(ISERROR(INDEX(OFFSET('[1]Лист1'!$A$22:$F$178,-20,0),MATCH(E507&amp;S507,'[1]Лист1'!$D$2:$D$178,0),5+AD507)),0,INDEX(OFFSET('[1]Лист1'!$A$22:$F$178,-20,0),MATCH(E507&amp;S507,'[1]Лист1'!$D$2:$D$178,0),5+AD507))</f>
        <v>0</v>
      </c>
      <c r="AF507" s="21"/>
      <c r="AG507" s="21"/>
      <c r="AH507" s="21"/>
      <c r="AI507" s="21"/>
    </row>
    <row r="508" spans="1:35" s="42" customFormat="1" ht="14.25" outlineLevel="1">
      <c r="A508" s="47"/>
      <c r="B508" s="72">
        <f aca="true" t="shared" si="115" ref="B508:B546">IF(B507="","",B507)</f>
      </c>
      <c r="C508" s="73">
        <f aca="true" t="shared" si="116" ref="C508:C546">IF(C507="","",C507)</f>
      </c>
      <c r="D508" s="74">
        <f aca="true" t="shared" si="117" ref="D508:D546">IF(D507="","",D507)</f>
      </c>
      <c r="E508" s="48">
        <f aca="true" t="shared" si="118" ref="E508:E546">E507</f>
        <v>0</v>
      </c>
      <c r="F508" s="49">
        <f aca="true" t="shared" si="119" ref="F508:F546">F507</f>
        <v>0</v>
      </c>
      <c r="G508" s="37"/>
      <c r="H508" s="2"/>
      <c r="I508" s="38">
        <f t="shared" si="113"/>
        <v>0</v>
      </c>
      <c r="J508" s="83">
        <f t="shared" si="112"/>
        <v>0</v>
      </c>
      <c r="K508" s="2"/>
      <c r="L508" s="2"/>
      <c r="M508" s="2"/>
      <c r="N508" s="39"/>
      <c r="O508" s="40">
        <f aca="true" t="shared" si="120" ref="O508:O546">(H508&lt;=8)*(N508+TIME(0,H508*40,0))</f>
        <v>0</v>
      </c>
      <c r="P508" s="2"/>
      <c r="Q508" s="47"/>
      <c r="R508" s="41" t="s">
        <v>23</v>
      </c>
      <c r="S508" s="41" t="s">
        <v>17</v>
      </c>
      <c r="T508" s="42">
        <f t="shared" si="103"/>
        <v>0</v>
      </c>
      <c r="U508" s="41">
        <f t="shared" si="114"/>
        <v>0</v>
      </c>
      <c r="W508" s="21"/>
      <c r="AA508" s="21"/>
      <c r="AB508" s="21"/>
      <c r="AC508" s="21"/>
      <c r="AD508" s="21">
        <f ca="1">IF(ISERROR(COUNTIF(OFFSET('[1]Лист1'!$H$12:$H$20,-10,0),B508&amp;C508&amp;D508)),0,COUNTIF(OFFSET('[1]Лист1'!$H$12:$H$20,-10,0),B508&amp;C508&amp;D508))</f>
        <v>0</v>
      </c>
      <c r="AE508" s="21">
        <f ca="1">IF(ISERROR(INDEX(OFFSET('[1]Лист1'!$A$22:$F$178,-20,0),MATCH(E508&amp;S508,'[1]Лист1'!$D$2:$D$178,0),5+AD508)),0,INDEX(OFFSET('[1]Лист1'!$A$22:$F$178,-20,0),MATCH(E508&amp;S508,'[1]Лист1'!$D$2:$D$178,0),5+AD508))</f>
        <v>0</v>
      </c>
      <c r="AF508" s="21"/>
      <c r="AG508" s="21"/>
      <c r="AH508" s="21"/>
      <c r="AI508" s="21"/>
    </row>
    <row r="509" spans="1:35" s="42" customFormat="1" ht="14.25" outlineLevel="1">
      <c r="A509" s="47"/>
      <c r="B509" s="72">
        <f t="shared" si="115"/>
      </c>
      <c r="C509" s="73">
        <f t="shared" si="116"/>
      </c>
      <c r="D509" s="74">
        <f t="shared" si="117"/>
      </c>
      <c r="E509" s="48">
        <f t="shared" si="118"/>
        <v>0</v>
      </c>
      <c r="F509" s="49">
        <f t="shared" si="119"/>
        <v>0</v>
      </c>
      <c r="G509" s="37"/>
      <c r="H509" s="2"/>
      <c r="I509" s="38">
        <f t="shared" si="113"/>
        <v>0</v>
      </c>
      <c r="J509" s="83">
        <f t="shared" si="112"/>
        <v>0</v>
      </c>
      <c r="K509" s="2"/>
      <c r="L509" s="2"/>
      <c r="M509" s="2"/>
      <c r="N509" s="39"/>
      <c r="O509" s="40">
        <f t="shared" si="120"/>
        <v>0</v>
      </c>
      <c r="P509" s="2"/>
      <c r="Q509" s="47"/>
      <c r="R509" s="41" t="s">
        <v>23</v>
      </c>
      <c r="S509" s="41" t="s">
        <v>17</v>
      </c>
      <c r="T509" s="42">
        <f t="shared" si="103"/>
        <v>0</v>
      </c>
      <c r="U509" s="41">
        <f t="shared" si="114"/>
        <v>0</v>
      </c>
      <c r="W509" s="21"/>
      <c r="AA509" s="21"/>
      <c r="AB509" s="21"/>
      <c r="AC509" s="21"/>
      <c r="AD509" s="21">
        <f ca="1">IF(ISERROR(COUNTIF(OFFSET('[1]Лист1'!$H$12:$H$20,-10,0),B509&amp;C509&amp;D509)),0,COUNTIF(OFFSET('[1]Лист1'!$H$12:$H$20,-10,0),B509&amp;C509&amp;D509))</f>
        <v>0</v>
      </c>
      <c r="AE509" s="21">
        <f ca="1">IF(ISERROR(INDEX(OFFSET('[1]Лист1'!$A$22:$F$178,-20,0),MATCH(E509&amp;S509,'[1]Лист1'!$D$2:$D$178,0),5+AD509)),0,INDEX(OFFSET('[1]Лист1'!$A$22:$F$178,-20,0),MATCH(E509&amp;S509,'[1]Лист1'!$D$2:$D$178,0),5+AD509))</f>
        <v>0</v>
      </c>
      <c r="AF509" s="21"/>
      <c r="AG509" s="21"/>
      <c r="AH509" s="21"/>
      <c r="AI509" s="21"/>
    </row>
    <row r="510" spans="1:35" s="42" customFormat="1" ht="14.25" outlineLevel="1">
      <c r="A510" s="47"/>
      <c r="B510" s="72">
        <f t="shared" si="115"/>
      </c>
      <c r="C510" s="73">
        <f t="shared" si="116"/>
      </c>
      <c r="D510" s="74">
        <f t="shared" si="117"/>
      </c>
      <c r="E510" s="48">
        <f t="shared" si="118"/>
        <v>0</v>
      </c>
      <c r="F510" s="49">
        <f t="shared" si="119"/>
        <v>0</v>
      </c>
      <c r="G510" s="37"/>
      <c r="H510" s="2"/>
      <c r="I510" s="38">
        <f t="shared" si="113"/>
        <v>0</v>
      </c>
      <c r="J510" s="2">
        <f t="shared" si="112"/>
        <v>0</v>
      </c>
      <c r="K510" s="2"/>
      <c r="L510" s="2"/>
      <c r="M510" s="2"/>
      <c r="N510" s="39"/>
      <c r="O510" s="40">
        <f t="shared" si="120"/>
        <v>0</v>
      </c>
      <c r="P510" s="2"/>
      <c r="Q510" s="47"/>
      <c r="R510" s="41" t="s">
        <v>23</v>
      </c>
      <c r="S510" s="41" t="s">
        <v>17</v>
      </c>
      <c r="T510" s="42">
        <f t="shared" si="103"/>
        <v>0</v>
      </c>
      <c r="U510" s="41">
        <f t="shared" si="114"/>
        <v>0</v>
      </c>
      <c r="W510" s="21"/>
      <c r="X510" s="21"/>
      <c r="Y510" s="21"/>
      <c r="AA510" s="21"/>
      <c r="AB510" s="21"/>
      <c r="AC510" s="21"/>
      <c r="AD510" s="21">
        <f ca="1">IF(ISERROR(COUNTIF(OFFSET('[1]Лист1'!$H$12:$H$20,-10,0),B510&amp;C510&amp;D510)),0,COUNTIF(OFFSET('[1]Лист1'!$H$12:$H$20,-10,0),B510&amp;C510&amp;D510))</f>
        <v>0</v>
      </c>
      <c r="AE510" s="21">
        <f ca="1">IF(ISERROR(INDEX(OFFSET('[1]Лист1'!$A$22:$F$178,-20,0),MATCH(E510&amp;S510,'[1]Лист1'!$D$2:$D$178,0),5+AD510)),0,INDEX(OFFSET('[1]Лист1'!$A$22:$F$178,-20,0),MATCH(E510&amp;S510,'[1]Лист1'!$D$2:$D$178,0),5+AD510))</f>
        <v>0</v>
      </c>
      <c r="AF510" s="21"/>
      <c r="AG510" s="21"/>
      <c r="AH510" s="21"/>
      <c r="AI510" s="21"/>
    </row>
    <row r="511" spans="1:35" s="42" customFormat="1" ht="14.25" outlineLevel="1">
      <c r="A511" s="47"/>
      <c r="B511" s="72">
        <f t="shared" si="115"/>
      </c>
      <c r="C511" s="73">
        <f t="shared" si="116"/>
      </c>
      <c r="D511" s="74">
        <f t="shared" si="117"/>
      </c>
      <c r="E511" s="48">
        <f t="shared" si="118"/>
        <v>0</v>
      </c>
      <c r="F511" s="49">
        <f t="shared" si="119"/>
        <v>0</v>
      </c>
      <c r="G511" s="37"/>
      <c r="H511" s="2"/>
      <c r="I511" s="38">
        <f t="shared" si="113"/>
        <v>0</v>
      </c>
      <c r="J511" s="2">
        <f t="shared" si="112"/>
        <v>0</v>
      </c>
      <c r="K511" s="2"/>
      <c r="L511" s="2"/>
      <c r="M511" s="2"/>
      <c r="N511" s="39"/>
      <c r="O511" s="40">
        <f t="shared" si="120"/>
        <v>0</v>
      </c>
      <c r="P511" s="2"/>
      <c r="Q511" s="47"/>
      <c r="R511" s="41" t="s">
        <v>23</v>
      </c>
      <c r="S511" s="41" t="s">
        <v>17</v>
      </c>
      <c r="T511" s="42">
        <f t="shared" si="103"/>
        <v>0</v>
      </c>
      <c r="U511" s="41">
        <f t="shared" si="114"/>
        <v>0</v>
      </c>
      <c r="W511" s="21"/>
      <c r="X511" s="21"/>
      <c r="Y511" s="21"/>
      <c r="AA511" s="21"/>
      <c r="AB511" s="21"/>
      <c r="AC511" s="21"/>
      <c r="AD511" s="21">
        <f ca="1">IF(ISERROR(COUNTIF(OFFSET('[1]Лист1'!$H$12:$H$20,-10,0),B511&amp;C511&amp;D511)),0,COUNTIF(OFFSET('[1]Лист1'!$H$12:$H$20,-10,0),B511&amp;C511&amp;D511))</f>
        <v>0</v>
      </c>
      <c r="AE511" s="21">
        <f ca="1">IF(ISERROR(INDEX(OFFSET('[1]Лист1'!$A$22:$F$178,-20,0),MATCH(E511&amp;S511,'[1]Лист1'!$D$2:$D$178,0),5+AD511)),0,INDEX(OFFSET('[1]Лист1'!$A$22:$F$178,-20,0),MATCH(E511&amp;S511,'[1]Лист1'!$D$2:$D$178,0),5+AD511))</f>
        <v>0</v>
      </c>
      <c r="AF511" s="21"/>
      <c r="AG511" s="21"/>
      <c r="AH511" s="21"/>
      <c r="AI511" s="21"/>
    </row>
    <row r="512" spans="1:35" s="42" customFormat="1" ht="14.25" outlineLevel="1">
      <c r="A512" s="47"/>
      <c r="B512" s="72">
        <f t="shared" si="115"/>
      </c>
      <c r="C512" s="73">
        <f t="shared" si="116"/>
      </c>
      <c r="D512" s="74">
        <f t="shared" si="117"/>
      </c>
      <c r="E512" s="48">
        <f t="shared" si="118"/>
        <v>0</v>
      </c>
      <c r="F512" s="49">
        <f t="shared" si="119"/>
        <v>0</v>
      </c>
      <c r="G512" s="37"/>
      <c r="H512" s="2"/>
      <c r="I512" s="38">
        <f t="shared" si="113"/>
        <v>0</v>
      </c>
      <c r="J512" s="2">
        <f t="shared" si="112"/>
        <v>0</v>
      </c>
      <c r="K512" s="2"/>
      <c r="L512" s="2"/>
      <c r="M512" s="2"/>
      <c r="N512" s="39"/>
      <c r="O512" s="40">
        <f t="shared" si="120"/>
        <v>0</v>
      </c>
      <c r="P512" s="2"/>
      <c r="Q512" s="47"/>
      <c r="R512" s="41" t="s">
        <v>23</v>
      </c>
      <c r="S512" s="41" t="s">
        <v>17</v>
      </c>
      <c r="T512" s="42">
        <f t="shared" si="103"/>
        <v>0</v>
      </c>
      <c r="U512" s="41">
        <f t="shared" si="114"/>
        <v>0</v>
      </c>
      <c r="W512" s="21"/>
      <c r="X512" s="21"/>
      <c r="Y512" s="21"/>
      <c r="AA512" s="21"/>
      <c r="AB512" s="21"/>
      <c r="AC512" s="21"/>
      <c r="AD512" s="21">
        <f ca="1">IF(ISERROR(COUNTIF(OFFSET('[1]Лист1'!$H$12:$H$20,-10,0),B512&amp;C512&amp;D512)),0,COUNTIF(OFFSET('[1]Лист1'!$H$12:$H$20,-10,0),B512&amp;C512&amp;D512))</f>
        <v>0</v>
      </c>
      <c r="AE512" s="21">
        <f ca="1">IF(ISERROR(INDEX(OFFSET('[1]Лист1'!$A$22:$F$178,-20,0),MATCH(E512&amp;S512,'[1]Лист1'!$D$2:$D$178,0),5+AD512)),0,INDEX(OFFSET('[1]Лист1'!$A$22:$F$178,-20,0),MATCH(E512&amp;S512,'[1]Лист1'!$D$2:$D$178,0),5+AD512))</f>
        <v>0</v>
      </c>
      <c r="AF512" s="21"/>
      <c r="AG512" s="21"/>
      <c r="AH512" s="21"/>
      <c r="AI512" s="21"/>
    </row>
    <row r="513" spans="1:35" s="42" customFormat="1" ht="14.25" outlineLevel="1">
      <c r="A513" s="47"/>
      <c r="B513" s="72">
        <f t="shared" si="115"/>
      </c>
      <c r="C513" s="73">
        <f t="shared" si="116"/>
      </c>
      <c r="D513" s="74">
        <f t="shared" si="117"/>
      </c>
      <c r="E513" s="48">
        <f t="shared" si="118"/>
        <v>0</v>
      </c>
      <c r="F513" s="49">
        <f t="shared" si="119"/>
        <v>0</v>
      </c>
      <c r="G513" s="37"/>
      <c r="H513" s="2"/>
      <c r="I513" s="38">
        <f t="shared" si="113"/>
        <v>0</v>
      </c>
      <c r="J513" s="2">
        <f t="shared" si="112"/>
        <v>0</v>
      </c>
      <c r="K513" s="2"/>
      <c r="L513" s="2"/>
      <c r="M513" s="2"/>
      <c r="N513" s="39"/>
      <c r="O513" s="40">
        <f t="shared" si="120"/>
        <v>0</v>
      </c>
      <c r="P513" s="2"/>
      <c r="Q513" s="47"/>
      <c r="R513" s="41" t="s">
        <v>23</v>
      </c>
      <c r="S513" s="41" t="s">
        <v>17</v>
      </c>
      <c r="T513" s="42">
        <f t="shared" si="103"/>
        <v>0</v>
      </c>
      <c r="U513" s="41">
        <f t="shared" si="114"/>
        <v>0</v>
      </c>
      <c r="W513" s="21"/>
      <c r="X513" s="21"/>
      <c r="Y513" s="21"/>
      <c r="AA513" s="21"/>
      <c r="AB513" s="21"/>
      <c r="AC513" s="21"/>
      <c r="AD513" s="21">
        <f ca="1">IF(ISERROR(COUNTIF(OFFSET('[1]Лист1'!$H$12:$H$20,-10,0),B513&amp;C513&amp;D513)),0,COUNTIF(OFFSET('[1]Лист1'!$H$12:$H$20,-10,0),B513&amp;C513&amp;D513))</f>
        <v>0</v>
      </c>
      <c r="AE513" s="21">
        <f ca="1">IF(ISERROR(INDEX(OFFSET('[1]Лист1'!$A$22:$F$178,-20,0),MATCH(E513&amp;S513,'[1]Лист1'!$D$2:$D$178,0),5+AD513)),0,INDEX(OFFSET('[1]Лист1'!$A$22:$F$178,-20,0),MATCH(E513&amp;S513,'[1]Лист1'!$D$2:$D$178,0),5+AD513))</f>
        <v>0</v>
      </c>
      <c r="AF513" s="21"/>
      <c r="AG513" s="21"/>
      <c r="AH513" s="21"/>
      <c r="AI513" s="21"/>
    </row>
    <row r="514" spans="1:35" s="42" customFormat="1" ht="14.25" outlineLevel="1">
      <c r="A514" s="47"/>
      <c r="B514" s="72">
        <f t="shared" si="115"/>
      </c>
      <c r="C514" s="73">
        <f t="shared" si="116"/>
      </c>
      <c r="D514" s="74">
        <f t="shared" si="117"/>
      </c>
      <c r="E514" s="48">
        <f t="shared" si="118"/>
        <v>0</v>
      </c>
      <c r="F514" s="49">
        <f t="shared" si="119"/>
        <v>0</v>
      </c>
      <c r="G514" s="37"/>
      <c r="H514" s="2"/>
      <c r="I514" s="38">
        <f t="shared" si="113"/>
        <v>0</v>
      </c>
      <c r="J514" s="2">
        <f t="shared" si="112"/>
        <v>0</v>
      </c>
      <c r="K514" s="2"/>
      <c r="L514" s="2"/>
      <c r="M514" s="2"/>
      <c r="N514" s="39"/>
      <c r="O514" s="40">
        <f t="shared" si="120"/>
        <v>0</v>
      </c>
      <c r="P514" s="2"/>
      <c r="Q514" s="47"/>
      <c r="R514" s="41" t="s">
        <v>23</v>
      </c>
      <c r="S514" s="41" t="s">
        <v>17</v>
      </c>
      <c r="T514" s="42">
        <f t="shared" si="103"/>
        <v>0</v>
      </c>
      <c r="U514" s="41">
        <f t="shared" si="114"/>
        <v>0</v>
      </c>
      <c r="W514" s="21"/>
      <c r="X514" s="21"/>
      <c r="Y514" s="21"/>
      <c r="AA514" s="21"/>
      <c r="AB514" s="21"/>
      <c r="AC514" s="21"/>
      <c r="AD514" s="21">
        <f ca="1">IF(ISERROR(COUNTIF(OFFSET('[1]Лист1'!$H$12:$H$20,-10,0),B514&amp;C514&amp;D514)),0,COUNTIF(OFFSET('[1]Лист1'!$H$12:$H$20,-10,0),B514&amp;C514&amp;D514))</f>
        <v>0</v>
      </c>
      <c r="AE514" s="21">
        <f ca="1">IF(ISERROR(INDEX(OFFSET('[1]Лист1'!$A$22:$F$178,-20,0),MATCH(E514&amp;S514,'[1]Лист1'!$D$2:$D$178,0),5+AD514)),0,INDEX(OFFSET('[1]Лист1'!$A$22:$F$178,-20,0),MATCH(E514&amp;S514,'[1]Лист1'!$D$2:$D$178,0),5+AD514))</f>
        <v>0</v>
      </c>
      <c r="AF514" s="21"/>
      <c r="AG514" s="21"/>
      <c r="AH514" s="21"/>
      <c r="AI514" s="21"/>
    </row>
    <row r="515" spans="1:35" s="42" customFormat="1" ht="14.25" outlineLevel="1">
      <c r="A515" s="47"/>
      <c r="B515" s="72">
        <f t="shared" si="115"/>
      </c>
      <c r="C515" s="73">
        <f t="shared" si="116"/>
      </c>
      <c r="D515" s="74">
        <f t="shared" si="117"/>
      </c>
      <c r="E515" s="48">
        <f t="shared" si="118"/>
        <v>0</v>
      </c>
      <c r="F515" s="49">
        <f t="shared" si="119"/>
        <v>0</v>
      </c>
      <c r="G515" s="37"/>
      <c r="H515" s="2"/>
      <c r="I515" s="38">
        <f t="shared" si="113"/>
        <v>0</v>
      </c>
      <c r="J515" s="2">
        <f t="shared" si="112"/>
        <v>0</v>
      </c>
      <c r="K515" s="2"/>
      <c r="L515" s="2"/>
      <c r="M515" s="2"/>
      <c r="N515" s="39"/>
      <c r="O515" s="40">
        <f t="shared" si="120"/>
        <v>0</v>
      </c>
      <c r="P515" s="2"/>
      <c r="Q515" s="47"/>
      <c r="R515" s="41" t="s">
        <v>23</v>
      </c>
      <c r="S515" s="41" t="s">
        <v>17</v>
      </c>
      <c r="T515" s="42">
        <f t="shared" si="103"/>
        <v>0</v>
      </c>
      <c r="U515" s="41">
        <f t="shared" si="114"/>
        <v>0</v>
      </c>
      <c r="W515" s="21"/>
      <c r="X515" s="21"/>
      <c r="Y515" s="21"/>
      <c r="AA515" s="21"/>
      <c r="AB515" s="21"/>
      <c r="AC515" s="21"/>
      <c r="AD515" s="21">
        <f ca="1">IF(ISERROR(COUNTIF(OFFSET('[1]Лист1'!$H$12:$H$20,-10,0),B515&amp;C515&amp;D515)),0,COUNTIF(OFFSET('[1]Лист1'!$H$12:$H$20,-10,0),B515&amp;C515&amp;D515))</f>
        <v>0</v>
      </c>
      <c r="AE515" s="21">
        <f ca="1">IF(ISERROR(INDEX(OFFSET('[1]Лист1'!$A$22:$F$178,-20,0),MATCH(E515&amp;S515,'[1]Лист1'!$D$2:$D$178,0),5+AD515)),0,INDEX(OFFSET('[1]Лист1'!$A$22:$F$178,-20,0),MATCH(E515&amp;S515,'[1]Лист1'!$D$2:$D$178,0),5+AD515))</f>
        <v>0</v>
      </c>
      <c r="AF515" s="21"/>
      <c r="AG515" s="21"/>
      <c r="AH515" s="21"/>
      <c r="AI515" s="21"/>
    </row>
    <row r="516" spans="1:35" s="42" customFormat="1" ht="14.25" outlineLevel="1">
      <c r="A516" s="47"/>
      <c r="B516" s="72">
        <f t="shared" si="115"/>
      </c>
      <c r="C516" s="73">
        <f t="shared" si="116"/>
      </c>
      <c r="D516" s="74">
        <f t="shared" si="117"/>
      </c>
      <c r="E516" s="48">
        <f t="shared" si="118"/>
        <v>0</v>
      </c>
      <c r="F516" s="49">
        <f t="shared" si="119"/>
        <v>0</v>
      </c>
      <c r="G516" s="37"/>
      <c r="H516" s="2"/>
      <c r="I516" s="38">
        <f t="shared" si="113"/>
        <v>0</v>
      </c>
      <c r="J516" s="2">
        <f t="shared" si="112"/>
        <v>0</v>
      </c>
      <c r="K516" s="2"/>
      <c r="L516" s="2"/>
      <c r="M516" s="2"/>
      <c r="N516" s="39"/>
      <c r="O516" s="40">
        <f t="shared" si="120"/>
        <v>0</v>
      </c>
      <c r="P516" s="2"/>
      <c r="Q516" s="47"/>
      <c r="R516" s="41" t="s">
        <v>23</v>
      </c>
      <c r="S516" s="41" t="s">
        <v>17</v>
      </c>
      <c r="T516" s="42">
        <f t="shared" si="103"/>
        <v>0</v>
      </c>
      <c r="U516" s="41">
        <f t="shared" si="114"/>
        <v>0</v>
      </c>
      <c r="W516" s="21"/>
      <c r="X516" s="21"/>
      <c r="Y516" s="21"/>
      <c r="AA516" s="21"/>
      <c r="AB516" s="21"/>
      <c r="AC516" s="21"/>
      <c r="AD516" s="21">
        <f ca="1">IF(ISERROR(COUNTIF(OFFSET('[1]Лист1'!$H$12:$H$20,-10,0),B516&amp;C516&amp;D516)),0,COUNTIF(OFFSET('[1]Лист1'!$H$12:$H$20,-10,0),B516&amp;C516&amp;D516))</f>
        <v>0</v>
      </c>
      <c r="AE516" s="21">
        <f ca="1">IF(ISERROR(INDEX(OFFSET('[1]Лист1'!$A$22:$F$178,-20,0),MATCH(E516&amp;S516,'[1]Лист1'!$D$2:$D$178,0),5+AD516)),0,INDEX(OFFSET('[1]Лист1'!$A$22:$F$178,-20,0),MATCH(E516&amp;S516,'[1]Лист1'!$D$2:$D$178,0),5+AD516))</f>
        <v>0</v>
      </c>
      <c r="AF516" s="21"/>
      <c r="AG516" s="21"/>
      <c r="AH516" s="21"/>
      <c r="AI516" s="21"/>
    </row>
    <row r="517" spans="1:35" s="42" customFormat="1" ht="14.25" outlineLevel="1">
      <c r="A517" s="47"/>
      <c r="B517" s="72">
        <f t="shared" si="115"/>
      </c>
      <c r="C517" s="73">
        <f t="shared" si="116"/>
      </c>
      <c r="D517" s="74">
        <f t="shared" si="117"/>
      </c>
      <c r="E517" s="48">
        <f t="shared" si="118"/>
        <v>0</v>
      </c>
      <c r="F517" s="49">
        <f t="shared" si="119"/>
        <v>0</v>
      </c>
      <c r="G517" s="37"/>
      <c r="H517" s="2"/>
      <c r="I517" s="38">
        <f t="shared" si="113"/>
        <v>0</v>
      </c>
      <c r="J517" s="2">
        <f t="shared" si="112"/>
        <v>0</v>
      </c>
      <c r="K517" s="2"/>
      <c r="L517" s="2"/>
      <c r="M517" s="2"/>
      <c r="N517" s="39"/>
      <c r="O517" s="40">
        <f t="shared" si="120"/>
        <v>0</v>
      </c>
      <c r="P517" s="2"/>
      <c r="Q517" s="47"/>
      <c r="R517" s="41" t="s">
        <v>23</v>
      </c>
      <c r="S517" s="41" t="s">
        <v>17</v>
      </c>
      <c r="T517" s="42">
        <f t="shared" si="103"/>
        <v>0</v>
      </c>
      <c r="U517" s="41">
        <f t="shared" si="114"/>
        <v>0</v>
      </c>
      <c r="W517" s="21"/>
      <c r="X517" s="21"/>
      <c r="Y517" s="21"/>
      <c r="AA517" s="21"/>
      <c r="AB517" s="21"/>
      <c r="AC517" s="21"/>
      <c r="AD517" s="21">
        <f ca="1">IF(ISERROR(COUNTIF(OFFSET('[1]Лист1'!$H$12:$H$20,-10,0),B517&amp;C517&amp;D517)),0,COUNTIF(OFFSET('[1]Лист1'!$H$12:$H$20,-10,0),B517&amp;C517&amp;D517))</f>
        <v>0</v>
      </c>
      <c r="AE517" s="21">
        <f ca="1">IF(ISERROR(INDEX(OFFSET('[1]Лист1'!$A$22:$F$178,-20,0),MATCH(E517&amp;S517,'[1]Лист1'!$D$2:$D$178,0),5+AD517)),0,INDEX(OFFSET('[1]Лист1'!$A$22:$F$178,-20,0),MATCH(E517&amp;S517,'[1]Лист1'!$D$2:$D$178,0),5+AD517))</f>
        <v>0</v>
      </c>
      <c r="AF517" s="21"/>
      <c r="AG517" s="21"/>
      <c r="AH517" s="21"/>
      <c r="AI517" s="21"/>
    </row>
    <row r="518" spans="1:35" s="42" customFormat="1" ht="14.25" outlineLevel="1">
      <c r="A518" s="47"/>
      <c r="B518" s="72">
        <f t="shared" si="115"/>
      </c>
      <c r="C518" s="73">
        <f t="shared" si="116"/>
      </c>
      <c r="D518" s="74">
        <f t="shared" si="117"/>
      </c>
      <c r="E518" s="48">
        <f t="shared" si="118"/>
        <v>0</v>
      </c>
      <c r="F518" s="49">
        <f t="shared" si="119"/>
        <v>0</v>
      </c>
      <c r="G518" s="37"/>
      <c r="H518" s="2"/>
      <c r="I518" s="38">
        <f t="shared" si="113"/>
        <v>0</v>
      </c>
      <c r="J518" s="2">
        <f t="shared" si="112"/>
        <v>0</v>
      </c>
      <c r="K518" s="2"/>
      <c r="L518" s="2"/>
      <c r="M518" s="2"/>
      <c r="N518" s="39"/>
      <c r="O518" s="40">
        <f t="shared" si="120"/>
        <v>0</v>
      </c>
      <c r="P518" s="2"/>
      <c r="Q518" s="47"/>
      <c r="R518" s="41" t="s">
        <v>23</v>
      </c>
      <c r="S518" s="41" t="s">
        <v>17</v>
      </c>
      <c r="T518" s="42">
        <f t="shared" si="103"/>
        <v>0</v>
      </c>
      <c r="U518" s="41">
        <f t="shared" si="114"/>
        <v>0</v>
      </c>
      <c r="W518" s="21"/>
      <c r="X518" s="21"/>
      <c r="Y518" s="21"/>
      <c r="AA518" s="21"/>
      <c r="AB518" s="21"/>
      <c r="AC518" s="21"/>
      <c r="AD518" s="21">
        <f ca="1">IF(ISERROR(COUNTIF(OFFSET('[1]Лист1'!$H$12:$H$20,-10,0),B518&amp;C518&amp;D518)),0,COUNTIF(OFFSET('[1]Лист1'!$H$12:$H$20,-10,0),B518&amp;C518&amp;D518))</f>
        <v>0</v>
      </c>
      <c r="AE518" s="21">
        <f ca="1">IF(ISERROR(INDEX(OFFSET('[1]Лист1'!$A$22:$F$178,-20,0),MATCH(E518&amp;S518,'[1]Лист1'!$D$2:$D$178,0),5+AD518)),0,INDEX(OFFSET('[1]Лист1'!$A$22:$F$178,-20,0),MATCH(E518&amp;S518,'[1]Лист1'!$D$2:$D$178,0),5+AD518))</f>
        <v>0</v>
      </c>
      <c r="AF518" s="21"/>
      <c r="AG518" s="21"/>
      <c r="AH518" s="21"/>
      <c r="AI518" s="21"/>
    </row>
    <row r="519" spans="1:35" s="42" customFormat="1" ht="14.25" outlineLevel="1">
      <c r="A519" s="47"/>
      <c r="B519" s="72">
        <f t="shared" si="115"/>
      </c>
      <c r="C519" s="73">
        <f t="shared" si="116"/>
      </c>
      <c r="D519" s="74">
        <f t="shared" si="117"/>
      </c>
      <c r="E519" s="48">
        <f t="shared" si="118"/>
        <v>0</v>
      </c>
      <c r="F519" s="49">
        <f t="shared" si="119"/>
        <v>0</v>
      </c>
      <c r="G519" s="37"/>
      <c r="H519" s="2"/>
      <c r="I519" s="38">
        <f t="shared" si="113"/>
        <v>0</v>
      </c>
      <c r="J519" s="2">
        <f t="shared" si="112"/>
        <v>0</v>
      </c>
      <c r="K519" s="2"/>
      <c r="L519" s="2"/>
      <c r="M519" s="2"/>
      <c r="N519" s="39"/>
      <c r="O519" s="40">
        <f t="shared" si="120"/>
        <v>0</v>
      </c>
      <c r="P519" s="2"/>
      <c r="Q519" s="47"/>
      <c r="R519" s="41" t="s">
        <v>23</v>
      </c>
      <c r="S519" s="41" t="s">
        <v>17</v>
      </c>
      <c r="T519" s="42">
        <f t="shared" si="103"/>
        <v>0</v>
      </c>
      <c r="U519" s="41">
        <f t="shared" si="114"/>
        <v>0</v>
      </c>
      <c r="W519" s="21"/>
      <c r="X519" s="21"/>
      <c r="Y519" s="21"/>
      <c r="Z519" s="21"/>
      <c r="AA519" s="21"/>
      <c r="AB519" s="21"/>
      <c r="AC519" s="21"/>
      <c r="AD519" s="21">
        <f ca="1">IF(ISERROR(COUNTIF(OFFSET('[1]Лист1'!$H$12:$H$20,-10,0),B519&amp;C519&amp;D519)),0,COUNTIF(OFFSET('[1]Лист1'!$H$12:$H$20,-10,0),B519&amp;C519&amp;D519))</f>
        <v>0</v>
      </c>
      <c r="AE519" s="21">
        <f ca="1">IF(ISERROR(INDEX(OFFSET('[1]Лист1'!$A$22:$F$178,-20,0),MATCH(E519&amp;S519,'[1]Лист1'!$D$2:$D$178,0),5+AD519)),0,INDEX(OFFSET('[1]Лист1'!$A$22:$F$178,-20,0),MATCH(E519&amp;S519,'[1]Лист1'!$D$2:$D$178,0),5+AD519))</f>
        <v>0</v>
      </c>
      <c r="AF519" s="21"/>
      <c r="AG519" s="21"/>
      <c r="AH519" s="21"/>
      <c r="AI519" s="21"/>
    </row>
    <row r="520" spans="1:35" s="42" customFormat="1" ht="14.25" outlineLevel="1">
      <c r="A520" s="47"/>
      <c r="B520" s="72">
        <f t="shared" si="115"/>
      </c>
      <c r="C520" s="73">
        <f t="shared" si="116"/>
      </c>
      <c r="D520" s="74">
        <f t="shared" si="117"/>
      </c>
      <c r="E520" s="48">
        <f t="shared" si="118"/>
        <v>0</v>
      </c>
      <c r="F520" s="49">
        <f t="shared" si="119"/>
        <v>0</v>
      </c>
      <c r="G520" s="37"/>
      <c r="H520" s="2"/>
      <c r="I520" s="38">
        <f t="shared" si="113"/>
        <v>0</v>
      </c>
      <c r="J520" s="2">
        <f t="shared" si="112"/>
        <v>0</v>
      </c>
      <c r="K520" s="2"/>
      <c r="L520" s="2"/>
      <c r="M520" s="2"/>
      <c r="N520" s="39"/>
      <c r="O520" s="40">
        <f t="shared" si="120"/>
        <v>0</v>
      </c>
      <c r="P520" s="2"/>
      <c r="Q520" s="47"/>
      <c r="R520" s="41" t="s">
        <v>23</v>
      </c>
      <c r="S520" s="41" t="s">
        <v>17</v>
      </c>
      <c r="T520" s="42">
        <f t="shared" si="103"/>
        <v>0</v>
      </c>
      <c r="U520" s="41">
        <f t="shared" si="114"/>
        <v>0</v>
      </c>
      <c r="W520" s="21"/>
      <c r="X520" s="21"/>
      <c r="Y520" s="21"/>
      <c r="Z520" s="21"/>
      <c r="AA520" s="21"/>
      <c r="AB520" s="21"/>
      <c r="AC520" s="21"/>
      <c r="AD520" s="21">
        <f ca="1">IF(ISERROR(COUNTIF(OFFSET('[1]Лист1'!$H$12:$H$20,-10,0),B520&amp;C520&amp;D520)),0,COUNTIF(OFFSET('[1]Лист1'!$H$12:$H$20,-10,0),B520&amp;C520&amp;D520))</f>
        <v>0</v>
      </c>
      <c r="AE520" s="21">
        <f ca="1">IF(ISERROR(INDEX(OFFSET('[1]Лист1'!$A$22:$F$178,-20,0),MATCH(E520&amp;S520,'[1]Лист1'!$D$2:$D$178,0),5+AD520)),0,INDEX(OFFSET('[1]Лист1'!$A$22:$F$178,-20,0),MATCH(E520&amp;S520,'[1]Лист1'!$D$2:$D$178,0),5+AD520))</f>
        <v>0</v>
      </c>
      <c r="AF520" s="21"/>
      <c r="AG520" s="21"/>
      <c r="AH520" s="21"/>
      <c r="AI520" s="21"/>
    </row>
    <row r="521" spans="1:35" s="42" customFormat="1" ht="14.25" outlineLevel="1">
      <c r="A521" s="47"/>
      <c r="B521" s="72">
        <f t="shared" si="115"/>
      </c>
      <c r="C521" s="73">
        <f t="shared" si="116"/>
      </c>
      <c r="D521" s="74">
        <f t="shared" si="117"/>
      </c>
      <c r="E521" s="48">
        <f t="shared" si="118"/>
        <v>0</v>
      </c>
      <c r="F521" s="49">
        <f t="shared" si="119"/>
        <v>0</v>
      </c>
      <c r="G521" s="37"/>
      <c r="H521" s="2"/>
      <c r="I521" s="38">
        <f t="shared" si="113"/>
        <v>0</v>
      </c>
      <c r="J521" s="2">
        <f t="shared" si="112"/>
        <v>0</v>
      </c>
      <c r="K521" s="2"/>
      <c r="L521" s="2"/>
      <c r="M521" s="2"/>
      <c r="N521" s="39"/>
      <c r="O521" s="40">
        <f t="shared" si="120"/>
        <v>0</v>
      </c>
      <c r="P521" s="2"/>
      <c r="Q521" s="47"/>
      <c r="R521" s="41" t="s">
        <v>23</v>
      </c>
      <c r="S521" s="41" t="s">
        <v>17</v>
      </c>
      <c r="T521" s="42">
        <f t="shared" si="103"/>
        <v>0</v>
      </c>
      <c r="U521" s="41">
        <f t="shared" si="114"/>
        <v>0</v>
      </c>
      <c r="W521" s="21"/>
      <c r="X521" s="21"/>
      <c r="Y521" s="21"/>
      <c r="Z521" s="21"/>
      <c r="AA521" s="21"/>
      <c r="AB521" s="21"/>
      <c r="AC521" s="21"/>
      <c r="AD521" s="21">
        <f ca="1">IF(ISERROR(COUNTIF(OFFSET('[1]Лист1'!$H$12:$H$20,-10,0),B521&amp;C521&amp;D521)),0,COUNTIF(OFFSET('[1]Лист1'!$H$12:$H$20,-10,0),B521&amp;C521&amp;D521))</f>
        <v>0</v>
      </c>
      <c r="AE521" s="21">
        <f ca="1">IF(ISERROR(INDEX(OFFSET('[1]Лист1'!$A$22:$F$178,-20,0),MATCH(E521&amp;S521,'[1]Лист1'!$D$2:$D$178,0),5+AD521)),0,INDEX(OFFSET('[1]Лист1'!$A$22:$F$178,-20,0),MATCH(E521&amp;S521,'[1]Лист1'!$D$2:$D$178,0),5+AD521))</f>
        <v>0</v>
      </c>
      <c r="AF521" s="21"/>
      <c r="AG521" s="21"/>
      <c r="AH521" s="21"/>
      <c r="AI521" s="21"/>
    </row>
    <row r="522" spans="1:35" s="42" customFormat="1" ht="14.25" outlineLevel="1">
      <c r="A522" s="47"/>
      <c r="B522" s="72">
        <f t="shared" si="115"/>
      </c>
      <c r="C522" s="73">
        <f t="shared" si="116"/>
      </c>
      <c r="D522" s="74">
        <f t="shared" si="117"/>
      </c>
      <c r="E522" s="48">
        <f t="shared" si="118"/>
        <v>0</v>
      </c>
      <c r="F522" s="49">
        <f t="shared" si="119"/>
        <v>0</v>
      </c>
      <c r="G522" s="37"/>
      <c r="H522" s="2"/>
      <c r="I522" s="38">
        <f t="shared" si="113"/>
        <v>0</v>
      </c>
      <c r="J522" s="2">
        <f t="shared" si="112"/>
        <v>0</v>
      </c>
      <c r="K522" s="2"/>
      <c r="L522" s="2"/>
      <c r="M522" s="2"/>
      <c r="N522" s="39"/>
      <c r="O522" s="40">
        <f t="shared" si="120"/>
        <v>0</v>
      </c>
      <c r="P522" s="2"/>
      <c r="Q522" s="47"/>
      <c r="R522" s="41" t="s">
        <v>23</v>
      </c>
      <c r="S522" s="41" t="s">
        <v>17</v>
      </c>
      <c r="T522" s="42">
        <f t="shared" si="103"/>
        <v>0</v>
      </c>
      <c r="U522" s="41">
        <f t="shared" si="114"/>
        <v>0</v>
      </c>
      <c r="W522" s="21"/>
      <c r="X522" s="21"/>
      <c r="Y522" s="21"/>
      <c r="Z522" s="21"/>
      <c r="AA522" s="21"/>
      <c r="AB522" s="21"/>
      <c r="AC522" s="21"/>
      <c r="AD522" s="21">
        <f ca="1">IF(ISERROR(COUNTIF(OFFSET('[1]Лист1'!$H$12:$H$20,-10,0),B522&amp;C522&amp;D522)),0,COUNTIF(OFFSET('[1]Лист1'!$H$12:$H$20,-10,0),B522&amp;C522&amp;D522))</f>
        <v>0</v>
      </c>
      <c r="AE522" s="21">
        <f ca="1">IF(ISERROR(INDEX(OFFSET('[1]Лист1'!$A$22:$F$178,-20,0),MATCH(E522&amp;S522,'[1]Лист1'!$D$2:$D$178,0),5+AD522)),0,INDEX(OFFSET('[1]Лист1'!$A$22:$F$178,-20,0),MATCH(E522&amp;S522,'[1]Лист1'!$D$2:$D$178,0),5+AD522))</f>
        <v>0</v>
      </c>
      <c r="AF522" s="21"/>
      <c r="AG522" s="21"/>
      <c r="AH522" s="21"/>
      <c r="AI522" s="21"/>
    </row>
    <row r="523" spans="1:35" s="42" customFormat="1" ht="14.25" outlineLevel="1">
      <c r="A523" s="47"/>
      <c r="B523" s="72">
        <f t="shared" si="115"/>
      </c>
      <c r="C523" s="73">
        <f t="shared" si="116"/>
      </c>
      <c r="D523" s="74">
        <f t="shared" si="117"/>
      </c>
      <c r="E523" s="48">
        <f t="shared" si="118"/>
        <v>0</v>
      </c>
      <c r="F523" s="49">
        <f t="shared" si="119"/>
        <v>0</v>
      </c>
      <c r="G523" s="37"/>
      <c r="H523" s="2"/>
      <c r="I523" s="38">
        <f t="shared" si="113"/>
        <v>0</v>
      </c>
      <c r="J523" s="2">
        <f t="shared" si="112"/>
        <v>0</v>
      </c>
      <c r="K523" s="2"/>
      <c r="L523" s="2"/>
      <c r="M523" s="2"/>
      <c r="N523" s="39"/>
      <c r="O523" s="40">
        <f t="shared" si="120"/>
        <v>0</v>
      </c>
      <c r="P523" s="2"/>
      <c r="Q523" s="47"/>
      <c r="R523" s="41" t="s">
        <v>23</v>
      </c>
      <c r="S523" s="41" t="s">
        <v>17</v>
      </c>
      <c r="T523" s="42">
        <f t="shared" si="103"/>
        <v>0</v>
      </c>
      <c r="U523" s="41">
        <f t="shared" si="114"/>
        <v>0</v>
      </c>
      <c r="W523" s="21"/>
      <c r="X523" s="21"/>
      <c r="Y523" s="21"/>
      <c r="Z523" s="21"/>
      <c r="AA523" s="21"/>
      <c r="AB523" s="21"/>
      <c r="AC523" s="21"/>
      <c r="AD523" s="21">
        <f ca="1">IF(ISERROR(COUNTIF(OFFSET('[1]Лист1'!$H$12:$H$20,-10,0),B523&amp;C523&amp;D523)),0,COUNTIF(OFFSET('[1]Лист1'!$H$12:$H$20,-10,0),B523&amp;C523&amp;D523))</f>
        <v>0</v>
      </c>
      <c r="AE523" s="21">
        <f ca="1">IF(ISERROR(INDEX(OFFSET('[1]Лист1'!$A$22:$F$178,-20,0),MATCH(E523&amp;S523,'[1]Лист1'!$D$2:$D$178,0),5+AD523)),0,INDEX(OFFSET('[1]Лист1'!$A$22:$F$178,-20,0),MATCH(E523&amp;S523,'[1]Лист1'!$D$2:$D$178,0),5+AD523))</f>
        <v>0</v>
      </c>
      <c r="AF523" s="21"/>
      <c r="AG523" s="21"/>
      <c r="AH523" s="21"/>
      <c r="AI523" s="21"/>
    </row>
    <row r="524" spans="1:35" s="42" customFormat="1" ht="14.25" outlineLevel="1">
      <c r="A524" s="47"/>
      <c r="B524" s="72">
        <f t="shared" si="115"/>
      </c>
      <c r="C524" s="73">
        <f t="shared" si="116"/>
      </c>
      <c r="D524" s="74">
        <f t="shared" si="117"/>
      </c>
      <c r="E524" s="48">
        <f t="shared" si="118"/>
        <v>0</v>
      </c>
      <c r="F524" s="49">
        <f t="shared" si="119"/>
        <v>0</v>
      </c>
      <c r="G524" s="37"/>
      <c r="H524" s="2"/>
      <c r="I524" s="38">
        <f t="shared" si="113"/>
        <v>0</v>
      </c>
      <c r="J524" s="2">
        <f t="shared" si="112"/>
        <v>0</v>
      </c>
      <c r="K524" s="2"/>
      <c r="L524" s="2"/>
      <c r="M524" s="2"/>
      <c r="N524" s="39"/>
      <c r="O524" s="40">
        <f t="shared" si="120"/>
        <v>0</v>
      </c>
      <c r="P524" s="2"/>
      <c r="Q524" s="47"/>
      <c r="R524" s="41" t="s">
        <v>23</v>
      </c>
      <c r="S524" s="41" t="s">
        <v>17</v>
      </c>
      <c r="T524" s="42">
        <f t="shared" si="103"/>
        <v>0</v>
      </c>
      <c r="U524" s="41">
        <f t="shared" si="114"/>
        <v>0</v>
      </c>
      <c r="W524" s="21"/>
      <c r="X524" s="21"/>
      <c r="Y524" s="21"/>
      <c r="Z524" s="21"/>
      <c r="AA524" s="21"/>
      <c r="AB524" s="21"/>
      <c r="AC524" s="21"/>
      <c r="AD524" s="21">
        <f ca="1">IF(ISERROR(COUNTIF(OFFSET('[1]Лист1'!$H$12:$H$20,-10,0),B524&amp;C524&amp;D524)),0,COUNTIF(OFFSET('[1]Лист1'!$H$12:$H$20,-10,0),B524&amp;C524&amp;D524))</f>
        <v>0</v>
      </c>
      <c r="AE524" s="21">
        <f ca="1">IF(ISERROR(INDEX(OFFSET('[1]Лист1'!$A$22:$F$178,-20,0),MATCH(E524&amp;S524,'[1]Лист1'!$D$2:$D$178,0),5+AD524)),0,INDEX(OFFSET('[1]Лист1'!$A$22:$F$178,-20,0),MATCH(E524&amp;S524,'[1]Лист1'!$D$2:$D$178,0),5+AD524))</f>
        <v>0</v>
      </c>
      <c r="AF524" s="21"/>
      <c r="AG524" s="21"/>
      <c r="AH524" s="21"/>
      <c r="AI524" s="21"/>
    </row>
    <row r="525" spans="1:35" s="42" customFormat="1" ht="14.25" outlineLevel="1">
      <c r="A525" s="47"/>
      <c r="B525" s="72">
        <f t="shared" si="115"/>
      </c>
      <c r="C525" s="73">
        <f t="shared" si="116"/>
      </c>
      <c r="D525" s="74">
        <f t="shared" si="117"/>
      </c>
      <c r="E525" s="48">
        <f t="shared" si="118"/>
        <v>0</v>
      </c>
      <c r="F525" s="49">
        <f t="shared" si="119"/>
        <v>0</v>
      </c>
      <c r="G525" s="37"/>
      <c r="H525" s="2"/>
      <c r="I525" s="38">
        <f t="shared" si="113"/>
        <v>0</v>
      </c>
      <c r="J525" s="2">
        <f t="shared" si="112"/>
        <v>0</v>
      </c>
      <c r="K525" s="2"/>
      <c r="L525" s="2"/>
      <c r="M525" s="2"/>
      <c r="N525" s="39"/>
      <c r="O525" s="40">
        <f t="shared" si="120"/>
        <v>0</v>
      </c>
      <c r="P525" s="2"/>
      <c r="Q525" s="47"/>
      <c r="R525" s="41" t="s">
        <v>23</v>
      </c>
      <c r="S525" s="41" t="s">
        <v>17</v>
      </c>
      <c r="T525" s="42">
        <f t="shared" si="103"/>
        <v>0</v>
      </c>
      <c r="U525" s="41">
        <f t="shared" si="114"/>
        <v>0</v>
      </c>
      <c r="W525" s="21"/>
      <c r="X525" s="21"/>
      <c r="Y525" s="21"/>
      <c r="Z525" s="21"/>
      <c r="AA525" s="21"/>
      <c r="AB525" s="21"/>
      <c r="AC525" s="21"/>
      <c r="AD525" s="21">
        <f ca="1">IF(ISERROR(COUNTIF(OFFSET('[1]Лист1'!$H$12:$H$20,-10,0),B525&amp;C525&amp;D525)),0,COUNTIF(OFFSET('[1]Лист1'!$H$12:$H$20,-10,0),B525&amp;C525&amp;D525))</f>
        <v>0</v>
      </c>
      <c r="AE525" s="21">
        <f ca="1">IF(ISERROR(INDEX(OFFSET('[1]Лист1'!$A$22:$F$178,-20,0),MATCH(E525&amp;S525,'[1]Лист1'!$D$2:$D$178,0),5+AD525)),0,INDEX(OFFSET('[1]Лист1'!$A$22:$F$178,-20,0),MATCH(E525&amp;S525,'[1]Лист1'!$D$2:$D$178,0),5+AD525))</f>
        <v>0</v>
      </c>
      <c r="AF525" s="21"/>
      <c r="AG525" s="21"/>
      <c r="AH525" s="21"/>
      <c r="AI525" s="21"/>
    </row>
    <row r="526" spans="1:35" s="42" customFormat="1" ht="14.25" outlineLevel="1">
      <c r="A526" s="47"/>
      <c r="B526" s="72">
        <f t="shared" si="115"/>
      </c>
      <c r="C526" s="73">
        <f t="shared" si="116"/>
      </c>
      <c r="D526" s="74">
        <f t="shared" si="117"/>
      </c>
      <c r="E526" s="48">
        <f t="shared" si="118"/>
        <v>0</v>
      </c>
      <c r="F526" s="49">
        <f t="shared" si="119"/>
        <v>0</v>
      </c>
      <c r="G526" s="37"/>
      <c r="H526" s="2"/>
      <c r="I526" s="38">
        <f t="shared" si="113"/>
        <v>0</v>
      </c>
      <c r="J526" s="2">
        <f t="shared" si="112"/>
        <v>0</v>
      </c>
      <c r="K526" s="2"/>
      <c r="L526" s="2"/>
      <c r="M526" s="2"/>
      <c r="N526" s="39"/>
      <c r="O526" s="40">
        <f t="shared" si="120"/>
        <v>0</v>
      </c>
      <c r="P526" s="2"/>
      <c r="Q526" s="47"/>
      <c r="R526" s="41" t="s">
        <v>23</v>
      </c>
      <c r="S526" s="41" t="s">
        <v>17</v>
      </c>
      <c r="T526" s="42">
        <f t="shared" si="103"/>
        <v>0</v>
      </c>
      <c r="U526" s="41">
        <f t="shared" si="114"/>
        <v>0</v>
      </c>
      <c r="W526" s="21"/>
      <c r="X526" s="21"/>
      <c r="Y526" s="21"/>
      <c r="Z526" s="21"/>
      <c r="AA526" s="21"/>
      <c r="AB526" s="21"/>
      <c r="AC526" s="21"/>
      <c r="AD526" s="21">
        <f ca="1">IF(ISERROR(COUNTIF(OFFSET('[1]Лист1'!$H$12:$H$20,-10,0),B526&amp;C526&amp;D526)),0,COUNTIF(OFFSET('[1]Лист1'!$H$12:$H$20,-10,0),B526&amp;C526&amp;D526))</f>
        <v>0</v>
      </c>
      <c r="AE526" s="21">
        <f ca="1">IF(ISERROR(INDEX(OFFSET('[1]Лист1'!$A$22:$F$178,-20,0),MATCH(E526&amp;S526,'[1]Лист1'!$D$2:$D$178,0),5+AD526)),0,INDEX(OFFSET('[1]Лист1'!$A$22:$F$178,-20,0),MATCH(E526&amp;S526,'[1]Лист1'!$D$2:$D$178,0),5+AD526))</f>
        <v>0</v>
      </c>
      <c r="AF526" s="21"/>
      <c r="AG526" s="21"/>
      <c r="AH526" s="21"/>
      <c r="AI526" s="21"/>
    </row>
    <row r="527" spans="1:35" s="42" customFormat="1" ht="14.25" outlineLevel="1">
      <c r="A527" s="47"/>
      <c r="B527" s="72">
        <f t="shared" si="115"/>
      </c>
      <c r="C527" s="73">
        <f t="shared" si="116"/>
      </c>
      <c r="D527" s="74">
        <f t="shared" si="117"/>
      </c>
      <c r="E527" s="48">
        <f t="shared" si="118"/>
        <v>0</v>
      </c>
      <c r="F527" s="49">
        <f t="shared" si="119"/>
        <v>0</v>
      </c>
      <c r="G527" s="37"/>
      <c r="H527" s="2"/>
      <c r="I527" s="38">
        <f t="shared" si="113"/>
        <v>0</v>
      </c>
      <c r="J527" s="2">
        <f t="shared" si="112"/>
        <v>0</v>
      </c>
      <c r="K527" s="2"/>
      <c r="L527" s="2"/>
      <c r="M527" s="2"/>
      <c r="N527" s="39"/>
      <c r="O527" s="40">
        <f t="shared" si="120"/>
        <v>0</v>
      </c>
      <c r="P527" s="2"/>
      <c r="Q527" s="47"/>
      <c r="R527" s="41" t="s">
        <v>23</v>
      </c>
      <c r="S527" s="41" t="s">
        <v>17</v>
      </c>
      <c r="T527" s="42">
        <f aca="true" t="shared" si="121" ref="T527:T590">(H527&gt;0)*1</f>
        <v>0</v>
      </c>
      <c r="U527" s="41">
        <f t="shared" si="114"/>
        <v>0</v>
      </c>
      <c r="W527" s="21"/>
      <c r="X527" s="21"/>
      <c r="Y527" s="21"/>
      <c r="Z527" s="21"/>
      <c r="AA527" s="21"/>
      <c r="AB527" s="21"/>
      <c r="AC527" s="21"/>
      <c r="AD527" s="21">
        <f ca="1">IF(ISERROR(COUNTIF(OFFSET('[1]Лист1'!$H$12:$H$20,-10,0),B527&amp;C527&amp;D527)),0,COUNTIF(OFFSET('[1]Лист1'!$H$12:$H$20,-10,0),B527&amp;C527&amp;D527))</f>
        <v>0</v>
      </c>
      <c r="AE527" s="21">
        <f ca="1">IF(ISERROR(INDEX(OFFSET('[1]Лист1'!$A$22:$F$178,-20,0),MATCH(E527&amp;S527,'[1]Лист1'!$D$2:$D$178,0),5+AD527)),0,INDEX(OFFSET('[1]Лист1'!$A$22:$F$178,-20,0),MATCH(E527&amp;S527,'[1]Лист1'!$D$2:$D$178,0),5+AD527))</f>
        <v>0</v>
      </c>
      <c r="AF527" s="21"/>
      <c r="AG527" s="21"/>
      <c r="AH527" s="21"/>
      <c r="AI527" s="21"/>
    </row>
    <row r="528" spans="1:31" s="42" customFormat="1" ht="14.25" outlineLevel="1">
      <c r="A528" s="47"/>
      <c r="B528" s="72">
        <f t="shared" si="115"/>
      </c>
      <c r="C528" s="73">
        <f t="shared" si="116"/>
      </c>
      <c r="D528" s="74">
        <f t="shared" si="117"/>
      </c>
      <c r="E528" s="48">
        <f t="shared" si="118"/>
        <v>0</v>
      </c>
      <c r="F528" s="49">
        <f t="shared" si="119"/>
        <v>0</v>
      </c>
      <c r="G528" s="37"/>
      <c r="H528" s="2"/>
      <c r="I528" s="38">
        <f t="shared" si="113"/>
        <v>0</v>
      </c>
      <c r="J528" s="2">
        <f t="shared" si="112"/>
        <v>0</v>
      </c>
      <c r="K528" s="2"/>
      <c r="L528" s="2"/>
      <c r="M528" s="2"/>
      <c r="N528" s="39"/>
      <c r="O528" s="40">
        <f t="shared" si="120"/>
        <v>0</v>
      </c>
      <c r="P528" s="2"/>
      <c r="Q528" s="47"/>
      <c r="R528" s="41" t="s">
        <v>23</v>
      </c>
      <c r="S528" s="41" t="s">
        <v>17</v>
      </c>
      <c r="T528" s="42">
        <f t="shared" si="121"/>
        <v>0</v>
      </c>
      <c r="U528" s="41">
        <f t="shared" si="114"/>
        <v>0</v>
      </c>
      <c r="X528" s="21"/>
      <c r="Y528" s="21"/>
      <c r="Z528" s="21"/>
      <c r="AD528" s="42">
        <f ca="1">IF(ISERROR(COUNTIF(OFFSET('[1]Лист1'!$H$12:$H$20,-10,0),B528&amp;C528&amp;D528)),0,COUNTIF(OFFSET('[1]Лист1'!$H$12:$H$20,-10,0),B528&amp;C528&amp;D528))</f>
        <v>0</v>
      </c>
      <c r="AE528" s="21">
        <f ca="1">IF(ISERROR(INDEX(OFFSET('[1]Лист1'!$A$22:$F$178,-20,0),MATCH(E528&amp;S528,'[1]Лист1'!$D$2:$D$178,0),5+AD528)),0,INDEX(OFFSET('[1]Лист1'!$A$22:$F$178,-20,0),MATCH(E528&amp;S528,'[1]Лист1'!$D$2:$D$178,0),5+AD528))</f>
        <v>0</v>
      </c>
    </row>
    <row r="529" spans="1:31" s="42" customFormat="1" ht="14.25" outlineLevel="1">
      <c r="A529" s="47"/>
      <c r="B529" s="72">
        <f t="shared" si="115"/>
      </c>
      <c r="C529" s="73">
        <f t="shared" si="116"/>
      </c>
      <c r="D529" s="74">
        <f t="shared" si="117"/>
      </c>
      <c r="E529" s="48">
        <f t="shared" si="118"/>
        <v>0</v>
      </c>
      <c r="F529" s="49">
        <f t="shared" si="119"/>
        <v>0</v>
      </c>
      <c r="G529" s="37"/>
      <c r="H529" s="2"/>
      <c r="I529" s="38">
        <f t="shared" si="113"/>
        <v>0</v>
      </c>
      <c r="J529" s="2">
        <f t="shared" si="112"/>
        <v>0</v>
      </c>
      <c r="K529" s="2"/>
      <c r="L529" s="2"/>
      <c r="M529" s="2"/>
      <c r="N529" s="39"/>
      <c r="O529" s="40">
        <f t="shared" si="120"/>
        <v>0</v>
      </c>
      <c r="P529" s="2"/>
      <c r="Q529" s="47"/>
      <c r="R529" s="41" t="s">
        <v>23</v>
      </c>
      <c r="S529" s="41" t="s">
        <v>17</v>
      </c>
      <c r="T529" s="42">
        <f t="shared" si="121"/>
        <v>0</v>
      </c>
      <c r="U529" s="41">
        <f t="shared" si="114"/>
        <v>0</v>
      </c>
      <c r="X529" s="21"/>
      <c r="Y529" s="21"/>
      <c r="Z529" s="21"/>
      <c r="AD529" s="42">
        <f ca="1">IF(ISERROR(COUNTIF(OFFSET('[1]Лист1'!$H$12:$H$20,-10,0),B529&amp;C529&amp;D529)),0,COUNTIF(OFFSET('[1]Лист1'!$H$12:$H$20,-10,0),B529&amp;C529&amp;D529))</f>
        <v>0</v>
      </c>
      <c r="AE529" s="21">
        <f ca="1">IF(ISERROR(INDEX(OFFSET('[1]Лист1'!$A$22:$F$178,-20,0),MATCH(E529&amp;S529,'[1]Лист1'!$D$2:$D$178,0),5+AD529)),0,INDEX(OFFSET('[1]Лист1'!$A$22:$F$178,-20,0),MATCH(E529&amp;S529,'[1]Лист1'!$D$2:$D$178,0),5+AD529))</f>
        <v>0</v>
      </c>
    </row>
    <row r="530" spans="1:31" s="42" customFormat="1" ht="14.25" outlineLevel="1">
      <c r="A530" s="47"/>
      <c r="B530" s="72">
        <f t="shared" si="115"/>
      </c>
      <c r="C530" s="73">
        <f t="shared" si="116"/>
      </c>
      <c r="D530" s="74">
        <f t="shared" si="117"/>
      </c>
      <c r="E530" s="48">
        <f t="shared" si="118"/>
        <v>0</v>
      </c>
      <c r="F530" s="49">
        <f t="shared" si="119"/>
        <v>0</v>
      </c>
      <c r="G530" s="37"/>
      <c r="H530" s="2"/>
      <c r="I530" s="38">
        <f t="shared" si="113"/>
        <v>0</v>
      </c>
      <c r="J530" s="2">
        <f t="shared" si="112"/>
        <v>0</v>
      </c>
      <c r="K530" s="2"/>
      <c r="L530" s="2"/>
      <c r="M530" s="2"/>
      <c r="N530" s="39"/>
      <c r="O530" s="40">
        <f t="shared" si="120"/>
        <v>0</v>
      </c>
      <c r="P530" s="2"/>
      <c r="Q530" s="47"/>
      <c r="R530" s="41" t="s">
        <v>23</v>
      </c>
      <c r="S530" s="41" t="s">
        <v>17</v>
      </c>
      <c r="T530" s="42">
        <f t="shared" si="121"/>
        <v>0</v>
      </c>
      <c r="U530" s="41">
        <f t="shared" si="114"/>
        <v>0</v>
      </c>
      <c r="X530" s="21"/>
      <c r="Y530" s="21"/>
      <c r="Z530" s="21"/>
      <c r="AD530" s="42">
        <f ca="1">IF(ISERROR(COUNTIF(OFFSET('[1]Лист1'!$H$12:$H$20,-10,0),B530&amp;C530&amp;D530)),0,COUNTIF(OFFSET('[1]Лист1'!$H$12:$H$20,-10,0),B530&amp;C530&amp;D530))</f>
        <v>0</v>
      </c>
      <c r="AE530" s="21">
        <f ca="1">IF(ISERROR(INDEX(OFFSET('[1]Лист1'!$A$22:$F$178,-20,0),MATCH(E530&amp;S530,'[1]Лист1'!$D$2:$D$178,0),5+AD530)),0,INDEX(OFFSET('[1]Лист1'!$A$22:$F$178,-20,0),MATCH(E530&amp;S530,'[1]Лист1'!$D$2:$D$178,0),5+AD530))</f>
        <v>0</v>
      </c>
    </row>
    <row r="531" spans="1:31" s="42" customFormat="1" ht="14.25" outlineLevel="1">
      <c r="A531" s="47"/>
      <c r="B531" s="72">
        <f t="shared" si="115"/>
      </c>
      <c r="C531" s="73">
        <f t="shared" si="116"/>
      </c>
      <c r="D531" s="74">
        <f t="shared" si="117"/>
      </c>
      <c r="E531" s="48">
        <f t="shared" si="118"/>
        <v>0</v>
      </c>
      <c r="F531" s="49">
        <f t="shared" si="119"/>
        <v>0</v>
      </c>
      <c r="G531" s="37"/>
      <c r="H531" s="2"/>
      <c r="I531" s="38">
        <f t="shared" si="113"/>
        <v>0</v>
      </c>
      <c r="J531" s="2">
        <f t="shared" si="112"/>
        <v>0</v>
      </c>
      <c r="K531" s="2"/>
      <c r="L531" s="2"/>
      <c r="M531" s="2"/>
      <c r="N531" s="39"/>
      <c r="O531" s="40">
        <f t="shared" si="120"/>
        <v>0</v>
      </c>
      <c r="P531" s="2"/>
      <c r="Q531" s="47"/>
      <c r="R531" s="41" t="s">
        <v>23</v>
      </c>
      <c r="S531" s="41" t="s">
        <v>17</v>
      </c>
      <c r="T531" s="42">
        <f t="shared" si="121"/>
        <v>0</v>
      </c>
      <c r="U531" s="41">
        <f t="shared" si="114"/>
        <v>0</v>
      </c>
      <c r="Z531" s="21"/>
      <c r="AD531" s="42">
        <f ca="1">IF(ISERROR(COUNTIF(OFFSET('[1]Лист1'!$H$12:$H$20,-10,0),B531&amp;C531&amp;D531)),0,COUNTIF(OFFSET('[1]Лист1'!$H$12:$H$20,-10,0),B531&amp;C531&amp;D531))</f>
        <v>0</v>
      </c>
      <c r="AE531" s="21">
        <f ca="1">IF(ISERROR(INDEX(OFFSET('[1]Лист1'!$A$22:$F$178,-20,0),MATCH(E531&amp;S531,'[1]Лист1'!$D$2:$D$178,0),5+AD531)),0,INDEX(OFFSET('[1]Лист1'!$A$22:$F$178,-20,0),MATCH(E531&amp;S531,'[1]Лист1'!$D$2:$D$178,0),5+AD531))</f>
        <v>0</v>
      </c>
    </row>
    <row r="532" spans="1:31" s="42" customFormat="1" ht="14.25" outlineLevel="1">
      <c r="A532" s="47"/>
      <c r="B532" s="72">
        <f t="shared" si="115"/>
      </c>
      <c r="C532" s="73">
        <f t="shared" si="116"/>
      </c>
      <c r="D532" s="74">
        <f t="shared" si="117"/>
      </c>
      <c r="E532" s="48">
        <f t="shared" si="118"/>
        <v>0</v>
      </c>
      <c r="F532" s="49">
        <f t="shared" si="119"/>
        <v>0</v>
      </c>
      <c r="G532" s="37"/>
      <c r="H532" s="2"/>
      <c r="I532" s="38">
        <f t="shared" si="113"/>
        <v>0</v>
      </c>
      <c r="J532" s="2">
        <f t="shared" si="112"/>
        <v>0</v>
      </c>
      <c r="K532" s="2"/>
      <c r="L532" s="2"/>
      <c r="M532" s="2"/>
      <c r="N532" s="39"/>
      <c r="O532" s="40">
        <f t="shared" si="120"/>
        <v>0</v>
      </c>
      <c r="P532" s="2"/>
      <c r="Q532" s="47"/>
      <c r="R532" s="41" t="s">
        <v>23</v>
      </c>
      <c r="S532" s="41" t="s">
        <v>17</v>
      </c>
      <c r="T532" s="42">
        <f t="shared" si="121"/>
        <v>0</v>
      </c>
      <c r="U532" s="41">
        <f t="shared" si="114"/>
        <v>0</v>
      </c>
      <c r="Z532" s="21"/>
      <c r="AD532" s="42">
        <f ca="1">IF(ISERROR(COUNTIF(OFFSET('[1]Лист1'!$H$12:$H$20,-10,0),B532&amp;C532&amp;D532)),0,COUNTIF(OFFSET('[1]Лист1'!$H$12:$H$20,-10,0),B532&amp;C532&amp;D532))</f>
        <v>0</v>
      </c>
      <c r="AE532" s="21">
        <f ca="1">IF(ISERROR(INDEX(OFFSET('[1]Лист1'!$A$22:$F$178,-20,0),MATCH(E532&amp;S532,'[1]Лист1'!$D$2:$D$178,0),5+AD532)),0,INDEX(OFFSET('[1]Лист1'!$A$22:$F$178,-20,0),MATCH(E532&amp;S532,'[1]Лист1'!$D$2:$D$178,0),5+AD532))</f>
        <v>0</v>
      </c>
    </row>
    <row r="533" spans="1:31" s="42" customFormat="1" ht="14.25" outlineLevel="1">
      <c r="A533" s="47"/>
      <c r="B533" s="72">
        <f t="shared" si="115"/>
      </c>
      <c r="C533" s="73">
        <f t="shared" si="116"/>
      </c>
      <c r="D533" s="74">
        <f t="shared" si="117"/>
      </c>
      <c r="E533" s="48">
        <f t="shared" si="118"/>
        <v>0</v>
      </c>
      <c r="F533" s="49">
        <f t="shared" si="119"/>
        <v>0</v>
      </c>
      <c r="G533" s="37"/>
      <c r="H533" s="2"/>
      <c r="I533" s="38">
        <f t="shared" si="113"/>
        <v>0</v>
      </c>
      <c r="J533" s="2">
        <f t="shared" si="112"/>
        <v>0</v>
      </c>
      <c r="K533" s="2"/>
      <c r="L533" s="2"/>
      <c r="M533" s="2"/>
      <c r="N533" s="39"/>
      <c r="O533" s="40">
        <f t="shared" si="120"/>
        <v>0</v>
      </c>
      <c r="P533" s="2"/>
      <c r="Q533" s="47"/>
      <c r="R533" s="41" t="s">
        <v>23</v>
      </c>
      <c r="S533" s="41" t="s">
        <v>17</v>
      </c>
      <c r="T533" s="42">
        <f t="shared" si="121"/>
        <v>0</v>
      </c>
      <c r="U533" s="41">
        <f t="shared" si="114"/>
        <v>0</v>
      </c>
      <c r="Z533" s="21"/>
      <c r="AD533" s="42">
        <f ca="1">IF(ISERROR(COUNTIF(OFFSET('[1]Лист1'!$H$12:$H$20,-10,0),B533&amp;C533&amp;D533)),0,COUNTIF(OFFSET('[1]Лист1'!$H$12:$H$20,-10,0),B533&amp;C533&amp;D533))</f>
        <v>0</v>
      </c>
      <c r="AE533" s="21">
        <f ca="1">IF(ISERROR(INDEX(OFFSET('[1]Лист1'!$A$22:$F$178,-20,0),MATCH(E533&amp;S533,'[1]Лист1'!$D$2:$D$178,0),5+AD533)),0,INDEX(OFFSET('[1]Лист1'!$A$22:$F$178,-20,0),MATCH(E533&amp;S533,'[1]Лист1'!$D$2:$D$178,0),5+AD533))</f>
        <v>0</v>
      </c>
    </row>
    <row r="534" spans="1:31" s="42" customFormat="1" ht="14.25" outlineLevel="1">
      <c r="A534" s="47"/>
      <c r="B534" s="72">
        <f t="shared" si="115"/>
      </c>
      <c r="C534" s="73">
        <f t="shared" si="116"/>
      </c>
      <c r="D534" s="74">
        <f t="shared" si="117"/>
      </c>
      <c r="E534" s="48">
        <f t="shared" si="118"/>
        <v>0</v>
      </c>
      <c r="F534" s="49">
        <f t="shared" si="119"/>
        <v>0</v>
      </c>
      <c r="G534" s="37"/>
      <c r="H534" s="2"/>
      <c r="I534" s="38">
        <f t="shared" si="113"/>
        <v>0</v>
      </c>
      <c r="J534" s="2">
        <f t="shared" si="112"/>
        <v>0</v>
      </c>
      <c r="K534" s="2"/>
      <c r="L534" s="2"/>
      <c r="M534" s="2"/>
      <c r="N534" s="39"/>
      <c r="O534" s="40">
        <f t="shared" si="120"/>
        <v>0</v>
      </c>
      <c r="P534" s="2"/>
      <c r="Q534" s="47"/>
      <c r="R534" s="41" t="s">
        <v>23</v>
      </c>
      <c r="S534" s="41" t="s">
        <v>17</v>
      </c>
      <c r="T534" s="42">
        <f t="shared" si="121"/>
        <v>0</v>
      </c>
      <c r="U534" s="41">
        <f t="shared" si="114"/>
        <v>0</v>
      </c>
      <c r="Z534" s="21"/>
      <c r="AD534" s="42">
        <f ca="1">IF(ISERROR(COUNTIF(OFFSET('[1]Лист1'!$H$12:$H$20,-10,0),B534&amp;C534&amp;D534)),0,COUNTIF(OFFSET('[1]Лист1'!$H$12:$H$20,-10,0),B534&amp;C534&amp;D534))</f>
        <v>0</v>
      </c>
      <c r="AE534" s="21">
        <f ca="1">IF(ISERROR(INDEX(OFFSET('[1]Лист1'!$A$22:$F$178,-20,0),MATCH(E534&amp;S534,'[1]Лист1'!$D$2:$D$178,0),5+AD534)),0,INDEX(OFFSET('[1]Лист1'!$A$22:$F$178,-20,0),MATCH(E534&amp;S534,'[1]Лист1'!$D$2:$D$178,0),5+AD534))</f>
        <v>0</v>
      </c>
    </row>
    <row r="535" spans="1:31" s="42" customFormat="1" ht="14.25" outlineLevel="1">
      <c r="A535" s="47"/>
      <c r="B535" s="72">
        <f t="shared" si="115"/>
      </c>
      <c r="C535" s="73">
        <f t="shared" si="116"/>
      </c>
      <c r="D535" s="74">
        <f t="shared" si="117"/>
      </c>
      <c r="E535" s="48">
        <f t="shared" si="118"/>
        <v>0</v>
      </c>
      <c r="F535" s="49">
        <f t="shared" si="119"/>
        <v>0</v>
      </c>
      <c r="G535" s="37"/>
      <c r="H535" s="2"/>
      <c r="I535" s="38">
        <f t="shared" si="113"/>
        <v>0</v>
      </c>
      <c r="J535" s="2">
        <f t="shared" si="112"/>
        <v>0</v>
      </c>
      <c r="K535" s="2"/>
      <c r="L535" s="2"/>
      <c r="M535" s="2"/>
      <c r="N535" s="39"/>
      <c r="O535" s="40">
        <f t="shared" si="120"/>
        <v>0</v>
      </c>
      <c r="P535" s="2"/>
      <c r="Q535" s="47"/>
      <c r="R535" s="41" t="s">
        <v>23</v>
      </c>
      <c r="S535" s="41" t="s">
        <v>17</v>
      </c>
      <c r="T535" s="42">
        <f t="shared" si="121"/>
        <v>0</v>
      </c>
      <c r="U535" s="41">
        <f t="shared" si="114"/>
        <v>0</v>
      </c>
      <c r="Z535" s="21"/>
      <c r="AD535" s="42">
        <f ca="1">IF(ISERROR(COUNTIF(OFFSET('[1]Лист1'!$H$12:$H$20,-10,0),B535&amp;C535&amp;D535)),0,COUNTIF(OFFSET('[1]Лист1'!$H$12:$H$20,-10,0),B535&amp;C535&amp;D535))</f>
        <v>0</v>
      </c>
      <c r="AE535" s="21">
        <f ca="1">IF(ISERROR(INDEX(OFFSET('[1]Лист1'!$A$22:$F$178,-20,0),MATCH(E535&amp;S535,'[1]Лист1'!$D$2:$D$178,0),5+AD535)),0,INDEX(OFFSET('[1]Лист1'!$A$22:$F$178,-20,0),MATCH(E535&amp;S535,'[1]Лист1'!$D$2:$D$178,0),5+AD535))</f>
        <v>0</v>
      </c>
    </row>
    <row r="536" spans="1:31" s="42" customFormat="1" ht="14.25" outlineLevel="1">
      <c r="A536" s="47"/>
      <c r="B536" s="72">
        <f t="shared" si="115"/>
      </c>
      <c r="C536" s="73">
        <f t="shared" si="116"/>
      </c>
      <c r="D536" s="74">
        <f t="shared" si="117"/>
      </c>
      <c r="E536" s="48">
        <f t="shared" si="118"/>
        <v>0</v>
      </c>
      <c r="F536" s="49">
        <f t="shared" si="119"/>
        <v>0</v>
      </c>
      <c r="G536" s="37"/>
      <c r="H536" s="2"/>
      <c r="I536" s="38">
        <f t="shared" si="113"/>
        <v>0</v>
      </c>
      <c r="J536" s="2">
        <f t="shared" si="112"/>
        <v>0</v>
      </c>
      <c r="K536" s="2"/>
      <c r="L536" s="2"/>
      <c r="M536" s="2"/>
      <c r="N536" s="39"/>
      <c r="O536" s="40">
        <f t="shared" si="120"/>
        <v>0</v>
      </c>
      <c r="P536" s="2"/>
      <c r="Q536" s="47"/>
      <c r="R536" s="41" t="s">
        <v>23</v>
      </c>
      <c r="S536" s="41" t="s">
        <v>17</v>
      </c>
      <c r="T536" s="42">
        <f t="shared" si="121"/>
        <v>0</v>
      </c>
      <c r="U536" s="41">
        <f t="shared" si="114"/>
        <v>0</v>
      </c>
      <c r="Z536" s="21"/>
      <c r="AD536" s="42">
        <f ca="1">IF(ISERROR(COUNTIF(OFFSET('[1]Лист1'!$H$12:$H$20,-10,0),B536&amp;C536&amp;D536)),0,COUNTIF(OFFSET('[1]Лист1'!$H$12:$H$20,-10,0),B536&amp;C536&amp;D536))</f>
        <v>0</v>
      </c>
      <c r="AE536" s="21">
        <f ca="1">IF(ISERROR(INDEX(OFFSET('[1]Лист1'!$A$22:$F$178,-20,0),MATCH(E536&amp;S536,'[1]Лист1'!$D$2:$D$178,0),5+AD536)),0,INDEX(OFFSET('[1]Лист1'!$A$22:$F$178,-20,0),MATCH(E536&amp;S536,'[1]Лист1'!$D$2:$D$178,0),5+AD536))</f>
        <v>0</v>
      </c>
    </row>
    <row r="537" spans="1:31" s="42" customFormat="1" ht="14.25" outlineLevel="1">
      <c r="A537" s="47"/>
      <c r="B537" s="72">
        <f t="shared" si="115"/>
      </c>
      <c r="C537" s="73">
        <f t="shared" si="116"/>
      </c>
      <c r="D537" s="74">
        <f t="shared" si="117"/>
      </c>
      <c r="E537" s="48">
        <f t="shared" si="118"/>
        <v>0</v>
      </c>
      <c r="F537" s="49">
        <f t="shared" si="119"/>
        <v>0</v>
      </c>
      <c r="G537" s="37"/>
      <c r="H537" s="2"/>
      <c r="I537" s="38">
        <f t="shared" si="113"/>
        <v>0</v>
      </c>
      <c r="J537" s="2">
        <f t="shared" si="112"/>
        <v>0</v>
      </c>
      <c r="K537" s="2"/>
      <c r="L537" s="2"/>
      <c r="M537" s="2"/>
      <c r="N537" s="39"/>
      <c r="O537" s="40">
        <f t="shared" si="120"/>
        <v>0</v>
      </c>
      <c r="P537" s="2"/>
      <c r="Q537" s="47"/>
      <c r="R537" s="41" t="s">
        <v>23</v>
      </c>
      <c r="S537" s="41" t="s">
        <v>17</v>
      </c>
      <c r="T537" s="42">
        <f t="shared" si="121"/>
        <v>0</v>
      </c>
      <c r="U537" s="41">
        <f t="shared" si="114"/>
        <v>0</v>
      </c>
      <c r="Z537" s="21"/>
      <c r="AD537" s="42">
        <f ca="1">IF(ISERROR(COUNTIF(OFFSET('[1]Лист1'!$H$12:$H$20,-10,0),B537&amp;C537&amp;D537)),0,COUNTIF(OFFSET('[1]Лист1'!$H$12:$H$20,-10,0),B537&amp;C537&amp;D537))</f>
        <v>0</v>
      </c>
      <c r="AE537" s="21">
        <f ca="1">IF(ISERROR(INDEX(OFFSET('[1]Лист1'!$A$22:$F$178,-20,0),MATCH(E537&amp;S537,'[1]Лист1'!$D$2:$D$178,0),5+AD537)),0,INDEX(OFFSET('[1]Лист1'!$A$22:$F$178,-20,0),MATCH(E537&amp;S537,'[1]Лист1'!$D$2:$D$178,0),5+AD537))</f>
        <v>0</v>
      </c>
    </row>
    <row r="538" spans="1:31" s="42" customFormat="1" ht="14.25" outlineLevel="1">
      <c r="A538" s="47"/>
      <c r="B538" s="72">
        <f t="shared" si="115"/>
      </c>
      <c r="C538" s="73">
        <f t="shared" si="116"/>
      </c>
      <c r="D538" s="74">
        <f t="shared" si="117"/>
      </c>
      <c r="E538" s="48">
        <f t="shared" si="118"/>
        <v>0</v>
      </c>
      <c r="F538" s="49">
        <f t="shared" si="119"/>
        <v>0</v>
      </c>
      <c r="G538" s="37"/>
      <c r="H538" s="2"/>
      <c r="I538" s="38">
        <f t="shared" si="113"/>
        <v>0</v>
      </c>
      <c r="J538" s="2">
        <f t="shared" si="112"/>
        <v>0</v>
      </c>
      <c r="K538" s="2"/>
      <c r="L538" s="2"/>
      <c r="M538" s="2"/>
      <c r="N538" s="39"/>
      <c r="O538" s="40">
        <f t="shared" si="120"/>
        <v>0</v>
      </c>
      <c r="P538" s="2"/>
      <c r="Q538" s="47"/>
      <c r="R538" s="41" t="s">
        <v>23</v>
      </c>
      <c r="S538" s="41" t="s">
        <v>17</v>
      </c>
      <c r="T538" s="42">
        <f t="shared" si="121"/>
        <v>0</v>
      </c>
      <c r="U538" s="41">
        <f t="shared" si="114"/>
        <v>0</v>
      </c>
      <c r="Z538" s="21"/>
      <c r="AD538" s="42">
        <f ca="1">IF(ISERROR(COUNTIF(OFFSET('[1]Лист1'!$H$12:$H$20,-10,0),B538&amp;C538&amp;D538)),0,COUNTIF(OFFSET('[1]Лист1'!$H$12:$H$20,-10,0),B538&amp;C538&amp;D538))</f>
        <v>0</v>
      </c>
      <c r="AE538" s="21">
        <f ca="1">IF(ISERROR(INDEX(OFFSET('[1]Лист1'!$A$22:$F$178,-20,0),MATCH(E538&amp;S538,'[1]Лист1'!$D$2:$D$178,0),5+AD538)),0,INDEX(OFFSET('[1]Лист1'!$A$22:$F$178,-20,0),MATCH(E538&amp;S538,'[1]Лист1'!$D$2:$D$178,0),5+AD538))</f>
        <v>0</v>
      </c>
    </row>
    <row r="539" spans="1:31" s="42" customFormat="1" ht="14.25" outlineLevel="1">
      <c r="A539" s="47"/>
      <c r="B539" s="72">
        <f t="shared" si="115"/>
      </c>
      <c r="C539" s="73">
        <f t="shared" si="116"/>
      </c>
      <c r="D539" s="74">
        <f t="shared" si="117"/>
      </c>
      <c r="E539" s="48">
        <f t="shared" si="118"/>
        <v>0</v>
      </c>
      <c r="F539" s="49">
        <f t="shared" si="119"/>
        <v>0</v>
      </c>
      <c r="G539" s="37"/>
      <c r="H539" s="2"/>
      <c r="I539" s="38">
        <f t="shared" si="113"/>
        <v>0</v>
      </c>
      <c r="J539" s="2">
        <f t="shared" si="112"/>
        <v>0</v>
      </c>
      <c r="K539" s="2"/>
      <c r="L539" s="2"/>
      <c r="M539" s="2"/>
      <c r="N539" s="39"/>
      <c r="O539" s="40">
        <f t="shared" si="120"/>
        <v>0</v>
      </c>
      <c r="P539" s="2"/>
      <c r="Q539" s="47"/>
      <c r="R539" s="41" t="s">
        <v>23</v>
      </c>
      <c r="S539" s="41" t="s">
        <v>17</v>
      </c>
      <c r="T539" s="42">
        <f t="shared" si="121"/>
        <v>0</v>
      </c>
      <c r="U539" s="41">
        <f t="shared" si="114"/>
        <v>0</v>
      </c>
      <c r="Z539" s="21"/>
      <c r="AD539" s="42">
        <f ca="1">IF(ISERROR(COUNTIF(OFFSET('[1]Лист1'!$H$12:$H$20,-10,0),B539&amp;C539&amp;D539)),0,COUNTIF(OFFSET('[1]Лист1'!$H$12:$H$20,-10,0),B539&amp;C539&amp;D539))</f>
        <v>0</v>
      </c>
      <c r="AE539" s="21">
        <f ca="1">IF(ISERROR(INDEX(OFFSET('[1]Лист1'!$A$22:$F$178,-20,0),MATCH(E539&amp;S539,'[1]Лист1'!$D$2:$D$178,0),5+AD539)),0,INDEX(OFFSET('[1]Лист1'!$A$22:$F$178,-20,0),MATCH(E539&amp;S539,'[1]Лист1'!$D$2:$D$178,0),5+AD539))</f>
        <v>0</v>
      </c>
    </row>
    <row r="540" spans="1:31" s="42" customFormat="1" ht="14.25" outlineLevel="1">
      <c r="A540" s="47"/>
      <c r="B540" s="72">
        <f t="shared" si="115"/>
      </c>
      <c r="C540" s="73">
        <f t="shared" si="116"/>
      </c>
      <c r="D540" s="74">
        <f t="shared" si="117"/>
      </c>
      <c r="E540" s="48">
        <f t="shared" si="118"/>
        <v>0</v>
      </c>
      <c r="F540" s="49">
        <f t="shared" si="119"/>
        <v>0</v>
      </c>
      <c r="G540" s="37"/>
      <c r="H540" s="2"/>
      <c r="I540" s="38">
        <f t="shared" si="113"/>
        <v>0</v>
      </c>
      <c r="J540" s="2">
        <f t="shared" si="112"/>
        <v>0</v>
      </c>
      <c r="K540" s="2"/>
      <c r="L540" s="2"/>
      <c r="M540" s="2"/>
      <c r="N540" s="39"/>
      <c r="O540" s="40">
        <f t="shared" si="120"/>
        <v>0</v>
      </c>
      <c r="P540" s="2"/>
      <c r="Q540" s="47"/>
      <c r="R540" s="41" t="s">
        <v>23</v>
      </c>
      <c r="S540" s="41" t="s">
        <v>17</v>
      </c>
      <c r="T540" s="42">
        <f t="shared" si="121"/>
        <v>0</v>
      </c>
      <c r="U540" s="41">
        <f t="shared" si="114"/>
        <v>0</v>
      </c>
      <c r="AD540" s="42">
        <f ca="1">IF(ISERROR(COUNTIF(OFFSET('[1]Лист1'!$H$12:$H$20,-10,0),B540&amp;C540&amp;D540)),0,COUNTIF(OFFSET('[1]Лист1'!$H$12:$H$20,-10,0),B540&amp;C540&amp;D540))</f>
        <v>0</v>
      </c>
      <c r="AE540" s="21">
        <f ca="1">IF(ISERROR(INDEX(OFFSET('[1]Лист1'!$A$22:$F$178,-20,0),MATCH(E540&amp;S540,'[1]Лист1'!$D$2:$D$178,0),5+AD540)),0,INDEX(OFFSET('[1]Лист1'!$A$22:$F$178,-20,0),MATCH(E540&amp;S540,'[1]Лист1'!$D$2:$D$178,0),5+AD540))</f>
        <v>0</v>
      </c>
    </row>
    <row r="541" spans="1:31" s="42" customFormat="1" ht="14.25" outlineLevel="1">
      <c r="A541" s="47"/>
      <c r="B541" s="72">
        <f t="shared" si="115"/>
      </c>
      <c r="C541" s="73">
        <f t="shared" si="116"/>
      </c>
      <c r="D541" s="74">
        <f t="shared" si="117"/>
      </c>
      <c r="E541" s="48">
        <f t="shared" si="118"/>
        <v>0</v>
      </c>
      <c r="F541" s="49">
        <f t="shared" si="119"/>
        <v>0</v>
      </c>
      <c r="G541" s="37"/>
      <c r="H541" s="2"/>
      <c r="I541" s="38">
        <f t="shared" si="113"/>
        <v>0</v>
      </c>
      <c r="J541" s="2">
        <f t="shared" si="112"/>
        <v>0</v>
      </c>
      <c r="K541" s="2"/>
      <c r="L541" s="2"/>
      <c r="M541" s="2"/>
      <c r="N541" s="39"/>
      <c r="O541" s="40">
        <f t="shared" si="120"/>
        <v>0</v>
      </c>
      <c r="P541" s="2"/>
      <c r="Q541" s="47"/>
      <c r="R541" s="41" t="s">
        <v>23</v>
      </c>
      <c r="S541" s="41" t="s">
        <v>17</v>
      </c>
      <c r="T541" s="42">
        <f t="shared" si="121"/>
        <v>0</v>
      </c>
      <c r="U541" s="41">
        <f t="shared" si="114"/>
        <v>0</v>
      </c>
      <c r="AD541" s="42">
        <f ca="1">IF(ISERROR(COUNTIF(OFFSET('[1]Лист1'!$H$12:$H$20,-10,0),B541&amp;C541&amp;D541)),0,COUNTIF(OFFSET('[1]Лист1'!$H$12:$H$20,-10,0),B541&amp;C541&amp;D541))</f>
        <v>0</v>
      </c>
      <c r="AE541" s="21">
        <f ca="1">IF(ISERROR(INDEX(OFFSET('[1]Лист1'!$A$22:$F$178,-20,0),MATCH(E541&amp;S541,'[1]Лист1'!$D$2:$D$178,0),5+AD541)),0,INDEX(OFFSET('[1]Лист1'!$A$22:$F$178,-20,0),MATCH(E541&amp;S541,'[1]Лист1'!$D$2:$D$178,0),5+AD541))</f>
        <v>0</v>
      </c>
    </row>
    <row r="542" spans="1:31" s="42" customFormat="1" ht="14.25" outlineLevel="1">
      <c r="A542" s="47"/>
      <c r="B542" s="72">
        <f t="shared" si="115"/>
      </c>
      <c r="C542" s="73">
        <f t="shared" si="116"/>
      </c>
      <c r="D542" s="74">
        <f t="shared" si="117"/>
      </c>
      <c r="E542" s="48">
        <f t="shared" si="118"/>
        <v>0</v>
      </c>
      <c r="F542" s="49">
        <f t="shared" si="119"/>
        <v>0</v>
      </c>
      <c r="G542" s="37"/>
      <c r="H542" s="2"/>
      <c r="I542" s="38">
        <f t="shared" si="113"/>
        <v>0</v>
      </c>
      <c r="J542" s="2">
        <f t="shared" si="112"/>
        <v>0</v>
      </c>
      <c r="K542" s="2"/>
      <c r="L542" s="2"/>
      <c r="M542" s="2"/>
      <c r="N542" s="39"/>
      <c r="O542" s="40">
        <f t="shared" si="120"/>
        <v>0</v>
      </c>
      <c r="P542" s="2"/>
      <c r="Q542" s="47"/>
      <c r="R542" s="41" t="s">
        <v>23</v>
      </c>
      <c r="S542" s="41" t="s">
        <v>17</v>
      </c>
      <c r="T542" s="42">
        <f t="shared" si="121"/>
        <v>0</v>
      </c>
      <c r="U542" s="41">
        <f t="shared" si="114"/>
        <v>0</v>
      </c>
      <c r="AD542" s="42">
        <f ca="1">IF(ISERROR(COUNTIF(OFFSET('[1]Лист1'!$H$12:$H$20,-10,0),B542&amp;C542&amp;D542)),0,COUNTIF(OFFSET('[1]Лист1'!$H$12:$H$20,-10,0),B542&amp;C542&amp;D542))</f>
        <v>0</v>
      </c>
      <c r="AE542" s="21">
        <f ca="1">IF(ISERROR(INDEX(OFFSET('[1]Лист1'!$A$22:$F$178,-20,0),MATCH(E542&amp;S542,'[1]Лист1'!$D$2:$D$178,0),5+AD542)),0,INDEX(OFFSET('[1]Лист1'!$A$22:$F$178,-20,0),MATCH(E542&amp;S542,'[1]Лист1'!$D$2:$D$178,0),5+AD542))</f>
        <v>0</v>
      </c>
    </row>
    <row r="543" spans="1:31" s="42" customFormat="1" ht="14.25" outlineLevel="1">
      <c r="A543" s="47"/>
      <c r="B543" s="72">
        <f t="shared" si="115"/>
      </c>
      <c r="C543" s="73">
        <f t="shared" si="116"/>
      </c>
      <c r="D543" s="74">
        <f t="shared" si="117"/>
      </c>
      <c r="E543" s="48">
        <f t="shared" si="118"/>
        <v>0</v>
      </c>
      <c r="F543" s="49">
        <f t="shared" si="119"/>
        <v>0</v>
      </c>
      <c r="G543" s="37"/>
      <c r="H543" s="2"/>
      <c r="I543" s="38">
        <f t="shared" si="113"/>
        <v>0</v>
      </c>
      <c r="J543" s="2">
        <f t="shared" si="112"/>
        <v>0</v>
      </c>
      <c r="K543" s="2"/>
      <c r="L543" s="2"/>
      <c r="M543" s="2"/>
      <c r="N543" s="39"/>
      <c r="O543" s="40">
        <f t="shared" si="120"/>
        <v>0</v>
      </c>
      <c r="P543" s="2"/>
      <c r="Q543" s="47"/>
      <c r="R543" s="41" t="s">
        <v>23</v>
      </c>
      <c r="S543" s="41" t="s">
        <v>17</v>
      </c>
      <c r="T543" s="42">
        <f t="shared" si="121"/>
        <v>0</v>
      </c>
      <c r="U543" s="41">
        <f t="shared" si="114"/>
        <v>0</v>
      </c>
      <c r="AD543" s="42">
        <f ca="1">IF(ISERROR(COUNTIF(OFFSET('[1]Лист1'!$H$12:$H$20,-10,0),B543&amp;C543&amp;D543)),0,COUNTIF(OFFSET('[1]Лист1'!$H$12:$H$20,-10,0),B543&amp;C543&amp;D543))</f>
        <v>0</v>
      </c>
      <c r="AE543" s="21">
        <f ca="1">IF(ISERROR(INDEX(OFFSET('[1]Лист1'!$A$22:$F$178,-20,0),MATCH(E543&amp;S543,'[1]Лист1'!$D$2:$D$178,0),5+AD543)),0,INDEX(OFFSET('[1]Лист1'!$A$22:$F$178,-20,0),MATCH(E543&amp;S543,'[1]Лист1'!$D$2:$D$178,0),5+AD543))</f>
        <v>0</v>
      </c>
    </row>
    <row r="544" spans="1:31" s="42" customFormat="1" ht="14.25" outlineLevel="1">
      <c r="A544" s="47"/>
      <c r="B544" s="72">
        <f t="shared" si="115"/>
      </c>
      <c r="C544" s="73">
        <f t="shared" si="116"/>
      </c>
      <c r="D544" s="74">
        <f t="shared" si="117"/>
      </c>
      <c r="E544" s="48">
        <f t="shared" si="118"/>
        <v>0</v>
      </c>
      <c r="F544" s="49">
        <f t="shared" si="119"/>
        <v>0</v>
      </c>
      <c r="G544" s="37"/>
      <c r="H544" s="2"/>
      <c r="I544" s="38">
        <f t="shared" si="113"/>
        <v>0</v>
      </c>
      <c r="J544" s="2">
        <f t="shared" si="112"/>
        <v>0</v>
      </c>
      <c r="K544" s="2"/>
      <c r="L544" s="2"/>
      <c r="M544" s="2"/>
      <c r="N544" s="39"/>
      <c r="O544" s="40">
        <f t="shared" si="120"/>
        <v>0</v>
      </c>
      <c r="P544" s="2"/>
      <c r="Q544" s="47"/>
      <c r="R544" s="41" t="s">
        <v>23</v>
      </c>
      <c r="S544" s="41" t="s">
        <v>17</v>
      </c>
      <c r="T544" s="42">
        <f t="shared" si="121"/>
        <v>0</v>
      </c>
      <c r="U544" s="41">
        <f t="shared" si="114"/>
        <v>0</v>
      </c>
      <c r="AD544" s="42">
        <f ca="1">IF(ISERROR(COUNTIF(OFFSET('[1]Лист1'!$H$12:$H$20,-10,0),B544&amp;C544&amp;D544)),0,COUNTIF(OFFSET('[1]Лист1'!$H$12:$H$20,-10,0),B544&amp;C544&amp;D544))</f>
        <v>0</v>
      </c>
      <c r="AE544" s="21">
        <f ca="1">IF(ISERROR(INDEX(OFFSET('[1]Лист1'!$A$22:$F$178,-20,0),MATCH(E544&amp;S544,'[1]Лист1'!$D$2:$D$178,0),5+AD544)),0,INDEX(OFFSET('[1]Лист1'!$A$22:$F$178,-20,0),MATCH(E544&amp;S544,'[1]Лист1'!$D$2:$D$178,0),5+AD544))</f>
        <v>0</v>
      </c>
    </row>
    <row r="545" spans="1:31" s="42" customFormat="1" ht="14.25" outlineLevel="1">
      <c r="A545" s="47"/>
      <c r="B545" s="72">
        <f t="shared" si="115"/>
      </c>
      <c r="C545" s="73">
        <f t="shared" si="116"/>
      </c>
      <c r="D545" s="74">
        <f t="shared" si="117"/>
      </c>
      <c r="E545" s="48">
        <f t="shared" si="118"/>
        <v>0</v>
      </c>
      <c r="F545" s="49">
        <f t="shared" si="119"/>
        <v>0</v>
      </c>
      <c r="G545" s="37"/>
      <c r="H545" s="2"/>
      <c r="I545" s="38">
        <f t="shared" si="113"/>
        <v>0</v>
      </c>
      <c r="J545" s="2">
        <f t="shared" si="112"/>
        <v>0</v>
      </c>
      <c r="K545" s="2"/>
      <c r="L545" s="2"/>
      <c r="M545" s="2"/>
      <c r="N545" s="39"/>
      <c r="O545" s="40">
        <f t="shared" si="120"/>
        <v>0</v>
      </c>
      <c r="P545" s="2"/>
      <c r="Q545" s="47"/>
      <c r="R545" s="41" t="s">
        <v>23</v>
      </c>
      <c r="S545" s="41" t="s">
        <v>17</v>
      </c>
      <c r="T545" s="42">
        <f t="shared" si="121"/>
        <v>0</v>
      </c>
      <c r="U545" s="41">
        <f t="shared" si="114"/>
        <v>0</v>
      </c>
      <c r="AD545" s="42">
        <f ca="1">IF(ISERROR(COUNTIF(OFFSET('[1]Лист1'!$H$12:$H$20,-10,0),B545&amp;C545&amp;D545)),0,COUNTIF(OFFSET('[1]Лист1'!$H$12:$H$20,-10,0),B545&amp;C545&amp;D545))</f>
        <v>0</v>
      </c>
      <c r="AE545" s="21">
        <f ca="1">IF(ISERROR(INDEX(OFFSET('[1]Лист1'!$A$22:$F$178,-20,0),MATCH(E545&amp;S545,'[1]Лист1'!$D$2:$D$178,0),5+AD545)),0,INDEX(OFFSET('[1]Лист1'!$A$22:$F$178,-20,0),MATCH(E545&amp;S545,'[1]Лист1'!$D$2:$D$178,0),5+AD545))</f>
        <v>0</v>
      </c>
    </row>
    <row r="546" spans="1:31" s="42" customFormat="1" ht="15" outlineLevel="1" thickBot="1">
      <c r="A546" s="51"/>
      <c r="B546" s="75">
        <f t="shared" si="115"/>
      </c>
      <c r="C546" s="76">
        <f t="shared" si="116"/>
      </c>
      <c r="D546" s="77">
        <f t="shared" si="117"/>
      </c>
      <c r="E546" s="52">
        <f t="shared" si="118"/>
        <v>0</v>
      </c>
      <c r="F546" s="49">
        <f t="shared" si="119"/>
        <v>0</v>
      </c>
      <c r="G546" s="37"/>
      <c r="H546" s="2"/>
      <c r="I546" s="38">
        <f t="shared" si="113"/>
        <v>0</v>
      </c>
      <c r="J546" s="2">
        <f t="shared" si="112"/>
        <v>0</v>
      </c>
      <c r="K546" s="2"/>
      <c r="L546" s="2"/>
      <c r="M546" s="2"/>
      <c r="N546" s="39"/>
      <c r="O546" s="40">
        <f t="shared" si="120"/>
        <v>0</v>
      </c>
      <c r="P546" s="2"/>
      <c r="Q546" s="51"/>
      <c r="R546" s="41" t="s">
        <v>23</v>
      </c>
      <c r="S546" s="41" t="s">
        <v>17</v>
      </c>
      <c r="T546" s="42">
        <f t="shared" si="121"/>
        <v>0</v>
      </c>
      <c r="U546" s="41">
        <f t="shared" si="114"/>
        <v>0</v>
      </c>
      <c r="AD546" s="42">
        <f ca="1">IF(ISERROR(COUNTIF(OFFSET('[1]Лист1'!$H$12:$H$20,-10,0),B546&amp;C546&amp;D546)),0,COUNTIF(OFFSET('[1]Лист1'!$H$12:$H$20,-10,0),B546&amp;C546&amp;D546))</f>
        <v>0</v>
      </c>
      <c r="AE546" s="21">
        <f ca="1">IF(ISERROR(INDEX(OFFSET('[1]Лист1'!$A$22:$F$178,-20,0),MATCH(E546&amp;S546,'[1]Лист1'!$D$2:$D$178,0),5+AD546)),0,INDEX(OFFSET('[1]Лист1'!$A$22:$F$178,-20,0),MATCH(E546&amp;S546,'[1]Лист1'!$D$2:$D$178,0),5+AD546))</f>
        <v>0</v>
      </c>
    </row>
    <row r="547" spans="1:21" s="42" customFormat="1" ht="15" thickBot="1" thickTop="1">
      <c r="A547" s="54"/>
      <c r="B547" s="78" t="s">
        <v>43</v>
      </c>
      <c r="C547" s="79"/>
      <c r="D547" s="79"/>
      <c r="E547" s="55"/>
      <c r="F547" s="55"/>
      <c r="G547" s="55"/>
      <c r="H547" s="56">
        <f>SUM(H507:H546)</f>
        <v>0</v>
      </c>
      <c r="I547" s="57" t="s">
        <v>44</v>
      </c>
      <c r="J547" s="81">
        <f>SUM(J507:J546)</f>
        <v>0</v>
      </c>
      <c r="K547" s="56">
        <f>J547</f>
        <v>0</v>
      </c>
      <c r="L547" s="57" t="s">
        <v>45</v>
      </c>
      <c r="M547" s="2"/>
      <c r="N547" s="54"/>
      <c r="O547" s="57"/>
      <c r="P547" s="2"/>
      <c r="Q547" s="2"/>
      <c r="R547" s="18"/>
      <c r="S547" s="26"/>
      <c r="T547" s="42">
        <f t="shared" si="121"/>
        <v>0</v>
      </c>
      <c r="U547" s="41"/>
    </row>
    <row r="548" spans="1:35" s="42" customFormat="1" ht="18.75" thickTop="1">
      <c r="A548" s="36">
        <f>A507+1</f>
        <v>14</v>
      </c>
      <c r="B548" s="69"/>
      <c r="C548" s="70"/>
      <c r="D548" s="71"/>
      <c r="E548" s="36"/>
      <c r="F548" s="34"/>
      <c r="G548" s="37"/>
      <c r="H548" s="2"/>
      <c r="I548" s="38">
        <f aca="true" t="shared" si="122" ref="I548:I587">AE548</f>
        <v>0</v>
      </c>
      <c r="J548" s="83">
        <f>ROUND(H548*I548,2)</f>
        <v>0</v>
      </c>
      <c r="K548" s="2"/>
      <c r="L548" s="2"/>
      <c r="M548" s="1"/>
      <c r="N548" s="39"/>
      <c r="O548" s="40">
        <f>(H548&lt;=8)*(N548+TIME(0,H548*40,0))</f>
        <v>0</v>
      </c>
      <c r="P548" s="1"/>
      <c r="Q548" s="36"/>
      <c r="R548" s="41" t="s">
        <v>23</v>
      </c>
      <c r="S548" s="41" t="s">
        <v>17</v>
      </c>
      <c r="T548" s="42">
        <f t="shared" si="121"/>
        <v>0</v>
      </c>
      <c r="U548" s="41">
        <f aca="true" t="shared" si="123" ref="U548:U587">$U$14</f>
        <v>0</v>
      </c>
      <c r="W548" s="21"/>
      <c r="AA548" s="21"/>
      <c r="AB548" s="21"/>
      <c r="AC548" s="21"/>
      <c r="AD548" s="21">
        <f ca="1">IF(ISERROR(COUNTIF(OFFSET('[1]Лист1'!$H$12:$H$20,-10,0),B548&amp;C548&amp;D548)),0,COUNTIF(OFFSET('[1]Лист1'!$H$12:$H$20,-10,0),B548&amp;C548&amp;D548))</f>
        <v>0</v>
      </c>
      <c r="AE548" s="21">
        <f ca="1">IF(ISERROR(INDEX(OFFSET('[1]Лист1'!$A$22:$F$178,-20,0),MATCH(E548&amp;S548,'[1]Лист1'!$D$2:$D$178,0),5+AD548)),0,INDEX(OFFSET('[1]Лист1'!$A$22:$F$178,-20,0),MATCH(E548&amp;S548,'[1]Лист1'!$D$2:$D$178,0),5+AD548))</f>
        <v>0</v>
      </c>
      <c r="AF548" s="21"/>
      <c r="AG548" s="21"/>
      <c r="AH548" s="21"/>
      <c r="AI548" s="21"/>
    </row>
    <row r="549" spans="1:35" s="42" customFormat="1" ht="14.25" outlineLevel="1">
      <c r="A549" s="47"/>
      <c r="B549" s="72">
        <f aca="true" t="shared" si="124" ref="B549:B587">IF(B548="","",B548)</f>
      </c>
      <c r="C549" s="73">
        <f aca="true" t="shared" si="125" ref="C549:C587">IF(C548="","",C548)</f>
      </c>
      <c r="D549" s="74">
        <f aca="true" t="shared" si="126" ref="D549:D587">IF(D548="","",D548)</f>
      </c>
      <c r="E549" s="48">
        <f aca="true" t="shared" si="127" ref="E549:E587">E548</f>
        <v>0</v>
      </c>
      <c r="F549" s="49">
        <f aca="true" t="shared" si="128" ref="F549:F587">F548</f>
        <v>0</v>
      </c>
      <c r="G549" s="37"/>
      <c r="H549" s="2"/>
      <c r="I549" s="38">
        <f t="shared" si="122"/>
        <v>0</v>
      </c>
      <c r="J549" s="83">
        <f t="shared" si="112"/>
        <v>0</v>
      </c>
      <c r="K549" s="2"/>
      <c r="L549" s="2"/>
      <c r="M549" s="2"/>
      <c r="N549" s="39"/>
      <c r="O549" s="40">
        <f aca="true" t="shared" si="129" ref="O549:O587">(H549&lt;=8)*(N549+TIME(0,H549*40,0))</f>
        <v>0</v>
      </c>
      <c r="P549" s="2"/>
      <c r="Q549" s="47"/>
      <c r="R549" s="41" t="s">
        <v>23</v>
      </c>
      <c r="S549" s="41" t="s">
        <v>17</v>
      </c>
      <c r="T549" s="42">
        <f t="shared" si="121"/>
        <v>0</v>
      </c>
      <c r="U549" s="41">
        <f t="shared" si="123"/>
        <v>0</v>
      </c>
      <c r="W549" s="21"/>
      <c r="AA549" s="21"/>
      <c r="AB549" s="21"/>
      <c r="AC549" s="21"/>
      <c r="AD549" s="21">
        <f ca="1">IF(ISERROR(COUNTIF(OFFSET('[1]Лист1'!$H$12:$H$20,-10,0),B549&amp;C549&amp;D549)),0,COUNTIF(OFFSET('[1]Лист1'!$H$12:$H$20,-10,0),B549&amp;C549&amp;D549))</f>
        <v>0</v>
      </c>
      <c r="AE549" s="21">
        <f ca="1">IF(ISERROR(INDEX(OFFSET('[1]Лист1'!$A$22:$F$178,-20,0),MATCH(E549&amp;S549,'[1]Лист1'!$D$2:$D$178,0),5+AD549)),0,INDEX(OFFSET('[1]Лист1'!$A$22:$F$178,-20,0),MATCH(E549&amp;S549,'[1]Лист1'!$D$2:$D$178,0),5+AD549))</f>
        <v>0</v>
      </c>
      <c r="AF549" s="21"/>
      <c r="AG549" s="21"/>
      <c r="AH549" s="21"/>
      <c r="AI549" s="21"/>
    </row>
    <row r="550" spans="1:35" s="42" customFormat="1" ht="14.25" outlineLevel="1">
      <c r="A550" s="47"/>
      <c r="B550" s="72">
        <f t="shared" si="124"/>
      </c>
      <c r="C550" s="73">
        <f t="shared" si="125"/>
      </c>
      <c r="D550" s="74">
        <f t="shared" si="126"/>
      </c>
      <c r="E550" s="48">
        <f t="shared" si="127"/>
        <v>0</v>
      </c>
      <c r="F550" s="49">
        <f t="shared" si="128"/>
        <v>0</v>
      </c>
      <c r="G550" s="37"/>
      <c r="H550" s="2"/>
      <c r="I550" s="38">
        <f t="shared" si="122"/>
        <v>0</v>
      </c>
      <c r="J550" s="83">
        <f t="shared" si="112"/>
        <v>0</v>
      </c>
      <c r="K550" s="2"/>
      <c r="L550" s="2"/>
      <c r="M550" s="2"/>
      <c r="N550" s="39"/>
      <c r="O550" s="40">
        <f t="shared" si="129"/>
        <v>0</v>
      </c>
      <c r="P550" s="2"/>
      <c r="Q550" s="47"/>
      <c r="R550" s="41" t="s">
        <v>23</v>
      </c>
      <c r="S550" s="41" t="s">
        <v>17</v>
      </c>
      <c r="T550" s="42">
        <f t="shared" si="121"/>
        <v>0</v>
      </c>
      <c r="U550" s="41">
        <f t="shared" si="123"/>
        <v>0</v>
      </c>
      <c r="W550" s="21"/>
      <c r="AA550" s="21"/>
      <c r="AB550" s="21"/>
      <c r="AC550" s="21"/>
      <c r="AD550" s="21">
        <f ca="1">IF(ISERROR(COUNTIF(OFFSET('[1]Лист1'!$H$12:$H$20,-10,0),B550&amp;C550&amp;D550)),0,COUNTIF(OFFSET('[1]Лист1'!$H$12:$H$20,-10,0),B550&amp;C550&amp;D550))</f>
        <v>0</v>
      </c>
      <c r="AE550" s="21">
        <f ca="1">IF(ISERROR(INDEX(OFFSET('[1]Лист1'!$A$22:$F$178,-20,0),MATCH(E550&amp;S550,'[1]Лист1'!$D$2:$D$178,0),5+AD550)),0,INDEX(OFFSET('[1]Лист1'!$A$22:$F$178,-20,0),MATCH(E550&amp;S550,'[1]Лист1'!$D$2:$D$178,0),5+AD550))</f>
        <v>0</v>
      </c>
      <c r="AF550" s="21"/>
      <c r="AG550" s="21"/>
      <c r="AH550" s="21"/>
      <c r="AI550" s="21"/>
    </row>
    <row r="551" spans="1:35" s="42" customFormat="1" ht="14.25" outlineLevel="1">
      <c r="A551" s="47"/>
      <c r="B551" s="72">
        <f t="shared" si="124"/>
      </c>
      <c r="C551" s="73">
        <f t="shared" si="125"/>
      </c>
      <c r="D551" s="74">
        <f t="shared" si="126"/>
      </c>
      <c r="E551" s="48">
        <f t="shared" si="127"/>
        <v>0</v>
      </c>
      <c r="F551" s="49">
        <f t="shared" si="128"/>
        <v>0</v>
      </c>
      <c r="G551" s="37"/>
      <c r="H551" s="2"/>
      <c r="I551" s="38">
        <f t="shared" si="122"/>
        <v>0</v>
      </c>
      <c r="J551" s="2">
        <f t="shared" si="112"/>
        <v>0</v>
      </c>
      <c r="K551" s="2"/>
      <c r="L551" s="2"/>
      <c r="M551" s="2"/>
      <c r="N551" s="39"/>
      <c r="O551" s="40">
        <f t="shared" si="129"/>
        <v>0</v>
      </c>
      <c r="P551" s="2"/>
      <c r="Q551" s="47"/>
      <c r="R551" s="41" t="s">
        <v>23</v>
      </c>
      <c r="S551" s="41" t="s">
        <v>17</v>
      </c>
      <c r="T551" s="42">
        <f t="shared" si="121"/>
        <v>0</v>
      </c>
      <c r="U551" s="41">
        <f t="shared" si="123"/>
        <v>0</v>
      </c>
      <c r="W551" s="21"/>
      <c r="X551" s="21"/>
      <c r="Y551" s="21"/>
      <c r="AA551" s="21"/>
      <c r="AB551" s="21"/>
      <c r="AC551" s="21"/>
      <c r="AD551" s="21">
        <f ca="1">IF(ISERROR(COUNTIF(OFFSET('[1]Лист1'!$H$12:$H$20,-10,0),B551&amp;C551&amp;D551)),0,COUNTIF(OFFSET('[1]Лист1'!$H$12:$H$20,-10,0),B551&amp;C551&amp;D551))</f>
        <v>0</v>
      </c>
      <c r="AE551" s="21">
        <f ca="1">IF(ISERROR(INDEX(OFFSET('[1]Лист1'!$A$22:$F$178,-20,0),MATCH(E551&amp;S551,'[1]Лист1'!$D$2:$D$178,0),5+AD551)),0,INDEX(OFFSET('[1]Лист1'!$A$22:$F$178,-20,0),MATCH(E551&amp;S551,'[1]Лист1'!$D$2:$D$178,0),5+AD551))</f>
        <v>0</v>
      </c>
      <c r="AF551" s="21"/>
      <c r="AG551" s="21"/>
      <c r="AH551" s="21"/>
      <c r="AI551" s="21"/>
    </row>
    <row r="552" spans="1:35" s="42" customFormat="1" ht="14.25" outlineLevel="1">
      <c r="A552" s="47"/>
      <c r="B552" s="72">
        <f t="shared" si="124"/>
      </c>
      <c r="C552" s="73">
        <f t="shared" si="125"/>
      </c>
      <c r="D552" s="74">
        <f t="shared" si="126"/>
      </c>
      <c r="E552" s="48">
        <f t="shared" si="127"/>
        <v>0</v>
      </c>
      <c r="F552" s="49">
        <f t="shared" si="128"/>
        <v>0</v>
      </c>
      <c r="G552" s="37"/>
      <c r="H552" s="2"/>
      <c r="I552" s="38">
        <f t="shared" si="122"/>
        <v>0</v>
      </c>
      <c r="J552" s="2">
        <f t="shared" si="112"/>
        <v>0</v>
      </c>
      <c r="K552" s="2"/>
      <c r="L552" s="2"/>
      <c r="M552" s="2"/>
      <c r="N552" s="39"/>
      <c r="O552" s="40">
        <f t="shared" si="129"/>
        <v>0</v>
      </c>
      <c r="P552" s="2"/>
      <c r="Q552" s="47"/>
      <c r="R552" s="41" t="s">
        <v>23</v>
      </c>
      <c r="S552" s="41" t="s">
        <v>17</v>
      </c>
      <c r="T552" s="42">
        <f t="shared" si="121"/>
        <v>0</v>
      </c>
      <c r="U552" s="41">
        <f t="shared" si="123"/>
        <v>0</v>
      </c>
      <c r="W552" s="21"/>
      <c r="X552" s="21"/>
      <c r="Y552" s="21"/>
      <c r="AA552" s="21"/>
      <c r="AB552" s="21"/>
      <c r="AC552" s="21"/>
      <c r="AD552" s="21">
        <f ca="1">IF(ISERROR(COUNTIF(OFFSET('[1]Лист1'!$H$12:$H$20,-10,0),B552&amp;C552&amp;D552)),0,COUNTIF(OFFSET('[1]Лист1'!$H$12:$H$20,-10,0),B552&amp;C552&amp;D552))</f>
        <v>0</v>
      </c>
      <c r="AE552" s="21">
        <f ca="1">IF(ISERROR(INDEX(OFFSET('[1]Лист1'!$A$22:$F$178,-20,0),MATCH(E552&amp;S552,'[1]Лист1'!$D$2:$D$178,0),5+AD552)),0,INDEX(OFFSET('[1]Лист1'!$A$22:$F$178,-20,0),MATCH(E552&amp;S552,'[1]Лист1'!$D$2:$D$178,0),5+AD552))</f>
        <v>0</v>
      </c>
      <c r="AF552" s="21"/>
      <c r="AG552" s="21"/>
      <c r="AH552" s="21"/>
      <c r="AI552" s="21"/>
    </row>
    <row r="553" spans="1:35" s="42" customFormat="1" ht="14.25" outlineLevel="1">
      <c r="A553" s="47"/>
      <c r="B553" s="72">
        <f t="shared" si="124"/>
      </c>
      <c r="C553" s="73">
        <f t="shared" si="125"/>
      </c>
      <c r="D553" s="74">
        <f t="shared" si="126"/>
      </c>
      <c r="E553" s="48">
        <f t="shared" si="127"/>
        <v>0</v>
      </c>
      <c r="F553" s="49">
        <f t="shared" si="128"/>
        <v>0</v>
      </c>
      <c r="G553" s="37"/>
      <c r="H553" s="2"/>
      <c r="I553" s="38">
        <f t="shared" si="122"/>
        <v>0</v>
      </c>
      <c r="J553" s="2">
        <f t="shared" si="112"/>
        <v>0</v>
      </c>
      <c r="K553" s="2"/>
      <c r="L553" s="2"/>
      <c r="M553" s="2"/>
      <c r="N553" s="39"/>
      <c r="O553" s="40">
        <f t="shared" si="129"/>
        <v>0</v>
      </c>
      <c r="P553" s="2"/>
      <c r="Q553" s="47"/>
      <c r="R553" s="41" t="s">
        <v>23</v>
      </c>
      <c r="S553" s="41" t="s">
        <v>17</v>
      </c>
      <c r="T553" s="42">
        <f t="shared" si="121"/>
        <v>0</v>
      </c>
      <c r="U553" s="41">
        <f t="shared" si="123"/>
        <v>0</v>
      </c>
      <c r="W553" s="21"/>
      <c r="X553" s="21"/>
      <c r="Y553" s="21"/>
      <c r="AA553" s="21"/>
      <c r="AB553" s="21"/>
      <c r="AC553" s="21"/>
      <c r="AD553" s="21">
        <f ca="1">IF(ISERROR(COUNTIF(OFFSET('[1]Лист1'!$H$12:$H$20,-10,0),B553&amp;C553&amp;D553)),0,COUNTIF(OFFSET('[1]Лист1'!$H$12:$H$20,-10,0),B553&amp;C553&amp;D553))</f>
        <v>0</v>
      </c>
      <c r="AE553" s="21">
        <f ca="1">IF(ISERROR(INDEX(OFFSET('[1]Лист1'!$A$22:$F$178,-20,0),MATCH(E553&amp;S553,'[1]Лист1'!$D$2:$D$178,0),5+AD553)),0,INDEX(OFFSET('[1]Лист1'!$A$22:$F$178,-20,0),MATCH(E553&amp;S553,'[1]Лист1'!$D$2:$D$178,0),5+AD553))</f>
        <v>0</v>
      </c>
      <c r="AF553" s="21"/>
      <c r="AG553" s="21"/>
      <c r="AH553" s="21"/>
      <c r="AI553" s="21"/>
    </row>
    <row r="554" spans="1:35" s="42" customFormat="1" ht="14.25" outlineLevel="1">
      <c r="A554" s="47"/>
      <c r="B554" s="72">
        <f t="shared" si="124"/>
      </c>
      <c r="C554" s="73">
        <f t="shared" si="125"/>
      </c>
      <c r="D554" s="74">
        <f t="shared" si="126"/>
      </c>
      <c r="E554" s="48">
        <f t="shared" si="127"/>
        <v>0</v>
      </c>
      <c r="F554" s="49">
        <f t="shared" si="128"/>
        <v>0</v>
      </c>
      <c r="G554" s="37"/>
      <c r="H554" s="2"/>
      <c r="I554" s="38">
        <f t="shared" si="122"/>
        <v>0</v>
      </c>
      <c r="J554" s="2">
        <f t="shared" si="112"/>
        <v>0</v>
      </c>
      <c r="K554" s="2"/>
      <c r="L554" s="2"/>
      <c r="M554" s="2"/>
      <c r="N554" s="39"/>
      <c r="O554" s="40">
        <f t="shared" si="129"/>
        <v>0</v>
      </c>
      <c r="P554" s="2"/>
      <c r="Q554" s="47"/>
      <c r="R554" s="41" t="s">
        <v>23</v>
      </c>
      <c r="S554" s="41" t="s">
        <v>17</v>
      </c>
      <c r="T554" s="42">
        <f t="shared" si="121"/>
        <v>0</v>
      </c>
      <c r="U554" s="41">
        <f t="shared" si="123"/>
        <v>0</v>
      </c>
      <c r="W554" s="21"/>
      <c r="X554" s="21"/>
      <c r="Y554" s="21"/>
      <c r="AA554" s="21"/>
      <c r="AB554" s="21"/>
      <c r="AC554" s="21"/>
      <c r="AD554" s="21">
        <f ca="1">IF(ISERROR(COUNTIF(OFFSET('[1]Лист1'!$H$12:$H$20,-10,0),B554&amp;C554&amp;D554)),0,COUNTIF(OFFSET('[1]Лист1'!$H$12:$H$20,-10,0),B554&amp;C554&amp;D554))</f>
        <v>0</v>
      </c>
      <c r="AE554" s="21">
        <f ca="1">IF(ISERROR(INDEX(OFFSET('[1]Лист1'!$A$22:$F$178,-20,0),MATCH(E554&amp;S554,'[1]Лист1'!$D$2:$D$178,0),5+AD554)),0,INDEX(OFFSET('[1]Лист1'!$A$22:$F$178,-20,0),MATCH(E554&amp;S554,'[1]Лист1'!$D$2:$D$178,0),5+AD554))</f>
        <v>0</v>
      </c>
      <c r="AF554" s="21"/>
      <c r="AG554" s="21"/>
      <c r="AH554" s="21"/>
      <c r="AI554" s="21"/>
    </row>
    <row r="555" spans="1:35" s="42" customFormat="1" ht="14.25" outlineLevel="1">
      <c r="A555" s="47"/>
      <c r="B555" s="72">
        <f t="shared" si="124"/>
      </c>
      <c r="C555" s="73">
        <f t="shared" si="125"/>
      </c>
      <c r="D555" s="74">
        <f t="shared" si="126"/>
      </c>
      <c r="E555" s="48">
        <f t="shared" si="127"/>
        <v>0</v>
      </c>
      <c r="F555" s="49">
        <f t="shared" si="128"/>
        <v>0</v>
      </c>
      <c r="G555" s="37"/>
      <c r="H555" s="2"/>
      <c r="I555" s="38">
        <f t="shared" si="122"/>
        <v>0</v>
      </c>
      <c r="J555" s="2">
        <f t="shared" si="112"/>
        <v>0</v>
      </c>
      <c r="K555" s="2"/>
      <c r="L555" s="2"/>
      <c r="M555" s="2"/>
      <c r="N555" s="39"/>
      <c r="O555" s="40">
        <f t="shared" si="129"/>
        <v>0</v>
      </c>
      <c r="P555" s="2"/>
      <c r="Q555" s="47"/>
      <c r="R555" s="41" t="s">
        <v>23</v>
      </c>
      <c r="S555" s="41" t="s">
        <v>17</v>
      </c>
      <c r="T555" s="42">
        <f t="shared" si="121"/>
        <v>0</v>
      </c>
      <c r="U555" s="41">
        <f t="shared" si="123"/>
        <v>0</v>
      </c>
      <c r="W555" s="21"/>
      <c r="X555" s="21"/>
      <c r="Y555" s="21"/>
      <c r="AA555" s="21"/>
      <c r="AB555" s="21"/>
      <c r="AC555" s="21"/>
      <c r="AD555" s="21">
        <f ca="1">IF(ISERROR(COUNTIF(OFFSET('[1]Лист1'!$H$12:$H$20,-10,0),B555&amp;C555&amp;D555)),0,COUNTIF(OFFSET('[1]Лист1'!$H$12:$H$20,-10,0),B555&amp;C555&amp;D555))</f>
        <v>0</v>
      </c>
      <c r="AE555" s="21">
        <f ca="1">IF(ISERROR(INDEX(OFFSET('[1]Лист1'!$A$22:$F$178,-20,0),MATCH(E555&amp;S555,'[1]Лист1'!$D$2:$D$178,0),5+AD555)),0,INDEX(OFFSET('[1]Лист1'!$A$22:$F$178,-20,0),MATCH(E555&amp;S555,'[1]Лист1'!$D$2:$D$178,0),5+AD555))</f>
        <v>0</v>
      </c>
      <c r="AF555" s="21"/>
      <c r="AG555" s="21"/>
      <c r="AH555" s="21"/>
      <c r="AI555" s="21"/>
    </row>
    <row r="556" spans="1:35" s="42" customFormat="1" ht="14.25" outlineLevel="1">
      <c r="A556" s="47"/>
      <c r="B556" s="72">
        <f t="shared" si="124"/>
      </c>
      <c r="C556" s="73">
        <f t="shared" si="125"/>
      </c>
      <c r="D556" s="74">
        <f t="shared" si="126"/>
      </c>
      <c r="E556" s="48">
        <f t="shared" si="127"/>
        <v>0</v>
      </c>
      <c r="F556" s="49">
        <f t="shared" si="128"/>
        <v>0</v>
      </c>
      <c r="G556" s="37"/>
      <c r="H556" s="2"/>
      <c r="I556" s="38">
        <f t="shared" si="122"/>
        <v>0</v>
      </c>
      <c r="J556" s="2">
        <f t="shared" si="112"/>
        <v>0</v>
      </c>
      <c r="K556" s="2"/>
      <c r="L556" s="2"/>
      <c r="M556" s="2"/>
      <c r="N556" s="39"/>
      <c r="O556" s="40">
        <f t="shared" si="129"/>
        <v>0</v>
      </c>
      <c r="P556" s="2"/>
      <c r="Q556" s="47"/>
      <c r="R556" s="41" t="s">
        <v>23</v>
      </c>
      <c r="S556" s="41" t="s">
        <v>17</v>
      </c>
      <c r="T556" s="42">
        <f t="shared" si="121"/>
        <v>0</v>
      </c>
      <c r="U556" s="41">
        <f t="shared" si="123"/>
        <v>0</v>
      </c>
      <c r="W556" s="21"/>
      <c r="X556" s="21"/>
      <c r="Y556" s="21"/>
      <c r="AA556" s="21"/>
      <c r="AB556" s="21"/>
      <c r="AC556" s="21"/>
      <c r="AD556" s="21">
        <f ca="1">IF(ISERROR(COUNTIF(OFFSET('[1]Лист1'!$H$12:$H$20,-10,0),B556&amp;C556&amp;D556)),0,COUNTIF(OFFSET('[1]Лист1'!$H$12:$H$20,-10,0),B556&amp;C556&amp;D556))</f>
        <v>0</v>
      </c>
      <c r="AE556" s="21">
        <f ca="1">IF(ISERROR(INDEX(OFFSET('[1]Лист1'!$A$22:$F$178,-20,0),MATCH(E556&amp;S556,'[1]Лист1'!$D$2:$D$178,0),5+AD556)),0,INDEX(OFFSET('[1]Лист1'!$A$22:$F$178,-20,0),MATCH(E556&amp;S556,'[1]Лист1'!$D$2:$D$178,0),5+AD556))</f>
        <v>0</v>
      </c>
      <c r="AF556" s="21"/>
      <c r="AG556" s="21"/>
      <c r="AH556" s="21"/>
      <c r="AI556" s="21"/>
    </row>
    <row r="557" spans="1:35" s="42" customFormat="1" ht="14.25" outlineLevel="1">
      <c r="A557" s="47"/>
      <c r="B557" s="72">
        <f t="shared" si="124"/>
      </c>
      <c r="C557" s="73">
        <f t="shared" si="125"/>
      </c>
      <c r="D557" s="74">
        <f t="shared" si="126"/>
      </c>
      <c r="E557" s="48">
        <f t="shared" si="127"/>
        <v>0</v>
      </c>
      <c r="F557" s="49">
        <f t="shared" si="128"/>
        <v>0</v>
      </c>
      <c r="G557" s="37"/>
      <c r="H557" s="2"/>
      <c r="I557" s="38">
        <f t="shared" si="122"/>
        <v>0</v>
      </c>
      <c r="J557" s="2">
        <f t="shared" si="112"/>
        <v>0</v>
      </c>
      <c r="K557" s="2"/>
      <c r="L557" s="2"/>
      <c r="M557" s="2"/>
      <c r="N557" s="39"/>
      <c r="O557" s="40">
        <f t="shared" si="129"/>
        <v>0</v>
      </c>
      <c r="P557" s="2"/>
      <c r="Q557" s="47"/>
      <c r="R557" s="41" t="s">
        <v>23</v>
      </c>
      <c r="S557" s="41" t="s">
        <v>17</v>
      </c>
      <c r="T557" s="42">
        <f t="shared" si="121"/>
        <v>0</v>
      </c>
      <c r="U557" s="41">
        <f t="shared" si="123"/>
        <v>0</v>
      </c>
      <c r="W557" s="21"/>
      <c r="X557" s="21"/>
      <c r="Y557" s="21"/>
      <c r="AA557" s="21"/>
      <c r="AB557" s="21"/>
      <c r="AC557" s="21"/>
      <c r="AD557" s="21">
        <f ca="1">IF(ISERROR(COUNTIF(OFFSET('[1]Лист1'!$H$12:$H$20,-10,0),B557&amp;C557&amp;D557)),0,COUNTIF(OFFSET('[1]Лист1'!$H$12:$H$20,-10,0),B557&amp;C557&amp;D557))</f>
        <v>0</v>
      </c>
      <c r="AE557" s="21">
        <f ca="1">IF(ISERROR(INDEX(OFFSET('[1]Лист1'!$A$22:$F$178,-20,0),MATCH(E557&amp;S557,'[1]Лист1'!$D$2:$D$178,0),5+AD557)),0,INDEX(OFFSET('[1]Лист1'!$A$22:$F$178,-20,0),MATCH(E557&amp;S557,'[1]Лист1'!$D$2:$D$178,0),5+AD557))</f>
        <v>0</v>
      </c>
      <c r="AF557" s="21"/>
      <c r="AG557" s="21"/>
      <c r="AH557" s="21"/>
      <c r="AI557" s="21"/>
    </row>
    <row r="558" spans="1:35" s="42" customFormat="1" ht="14.25" outlineLevel="1">
      <c r="A558" s="47"/>
      <c r="B558" s="72">
        <f t="shared" si="124"/>
      </c>
      <c r="C558" s="73">
        <f t="shared" si="125"/>
      </c>
      <c r="D558" s="74">
        <f t="shared" si="126"/>
      </c>
      <c r="E558" s="48">
        <f t="shared" si="127"/>
        <v>0</v>
      </c>
      <c r="F558" s="49">
        <f t="shared" si="128"/>
        <v>0</v>
      </c>
      <c r="G558" s="37"/>
      <c r="H558" s="2"/>
      <c r="I558" s="38">
        <f t="shared" si="122"/>
        <v>0</v>
      </c>
      <c r="J558" s="2">
        <f t="shared" si="112"/>
        <v>0</v>
      </c>
      <c r="K558" s="2"/>
      <c r="L558" s="2"/>
      <c r="M558" s="2"/>
      <c r="N558" s="39"/>
      <c r="O558" s="40">
        <f t="shared" si="129"/>
        <v>0</v>
      </c>
      <c r="P558" s="2"/>
      <c r="Q558" s="47"/>
      <c r="R558" s="41" t="s">
        <v>23</v>
      </c>
      <c r="S558" s="41" t="s">
        <v>17</v>
      </c>
      <c r="T558" s="42">
        <f t="shared" si="121"/>
        <v>0</v>
      </c>
      <c r="U558" s="41">
        <f t="shared" si="123"/>
        <v>0</v>
      </c>
      <c r="W558" s="21"/>
      <c r="X558" s="21"/>
      <c r="Y558" s="21"/>
      <c r="AA558" s="21"/>
      <c r="AB558" s="21"/>
      <c r="AC558" s="21"/>
      <c r="AD558" s="21">
        <f ca="1">IF(ISERROR(COUNTIF(OFFSET('[1]Лист1'!$H$12:$H$20,-10,0),B558&amp;C558&amp;D558)),0,COUNTIF(OFFSET('[1]Лист1'!$H$12:$H$20,-10,0),B558&amp;C558&amp;D558))</f>
        <v>0</v>
      </c>
      <c r="AE558" s="21">
        <f ca="1">IF(ISERROR(INDEX(OFFSET('[1]Лист1'!$A$22:$F$178,-20,0),MATCH(E558&amp;S558,'[1]Лист1'!$D$2:$D$178,0),5+AD558)),0,INDEX(OFFSET('[1]Лист1'!$A$22:$F$178,-20,0),MATCH(E558&amp;S558,'[1]Лист1'!$D$2:$D$178,0),5+AD558))</f>
        <v>0</v>
      </c>
      <c r="AF558" s="21"/>
      <c r="AG558" s="21"/>
      <c r="AH558" s="21"/>
      <c r="AI558" s="21"/>
    </row>
    <row r="559" spans="1:35" s="42" customFormat="1" ht="14.25" outlineLevel="1">
      <c r="A559" s="47"/>
      <c r="B559" s="72">
        <f t="shared" si="124"/>
      </c>
      <c r="C559" s="73">
        <f t="shared" si="125"/>
      </c>
      <c r="D559" s="74">
        <f t="shared" si="126"/>
      </c>
      <c r="E559" s="48">
        <f t="shared" si="127"/>
        <v>0</v>
      </c>
      <c r="F559" s="49">
        <f t="shared" si="128"/>
        <v>0</v>
      </c>
      <c r="G559" s="37"/>
      <c r="H559" s="2"/>
      <c r="I559" s="38">
        <f t="shared" si="122"/>
        <v>0</v>
      </c>
      <c r="J559" s="2">
        <f t="shared" si="112"/>
        <v>0</v>
      </c>
      <c r="K559" s="2"/>
      <c r="L559" s="2"/>
      <c r="M559" s="2"/>
      <c r="N559" s="39"/>
      <c r="O559" s="40">
        <f t="shared" si="129"/>
        <v>0</v>
      </c>
      <c r="P559" s="2"/>
      <c r="Q559" s="47"/>
      <c r="R559" s="41" t="s">
        <v>23</v>
      </c>
      <c r="S559" s="41" t="s">
        <v>17</v>
      </c>
      <c r="T559" s="42">
        <f t="shared" si="121"/>
        <v>0</v>
      </c>
      <c r="U559" s="41">
        <f t="shared" si="123"/>
        <v>0</v>
      </c>
      <c r="W559" s="21"/>
      <c r="X559" s="21"/>
      <c r="Y559" s="21"/>
      <c r="AA559" s="21"/>
      <c r="AB559" s="21"/>
      <c r="AC559" s="21"/>
      <c r="AD559" s="21">
        <f ca="1">IF(ISERROR(COUNTIF(OFFSET('[1]Лист1'!$H$12:$H$20,-10,0),B559&amp;C559&amp;D559)),0,COUNTIF(OFFSET('[1]Лист1'!$H$12:$H$20,-10,0),B559&amp;C559&amp;D559))</f>
        <v>0</v>
      </c>
      <c r="AE559" s="21">
        <f ca="1">IF(ISERROR(INDEX(OFFSET('[1]Лист1'!$A$22:$F$178,-20,0),MATCH(E559&amp;S559,'[1]Лист1'!$D$2:$D$178,0),5+AD559)),0,INDEX(OFFSET('[1]Лист1'!$A$22:$F$178,-20,0),MATCH(E559&amp;S559,'[1]Лист1'!$D$2:$D$178,0),5+AD559))</f>
        <v>0</v>
      </c>
      <c r="AF559" s="21"/>
      <c r="AG559" s="21"/>
      <c r="AH559" s="21"/>
      <c r="AI559" s="21"/>
    </row>
    <row r="560" spans="1:35" s="42" customFormat="1" ht="14.25" outlineLevel="1">
      <c r="A560" s="47"/>
      <c r="B560" s="72">
        <f t="shared" si="124"/>
      </c>
      <c r="C560" s="73">
        <f t="shared" si="125"/>
      </c>
      <c r="D560" s="74">
        <f t="shared" si="126"/>
      </c>
      <c r="E560" s="48">
        <f t="shared" si="127"/>
        <v>0</v>
      </c>
      <c r="F560" s="49">
        <f t="shared" si="128"/>
        <v>0</v>
      </c>
      <c r="G560" s="37"/>
      <c r="H560" s="2"/>
      <c r="I560" s="38">
        <f t="shared" si="122"/>
        <v>0</v>
      </c>
      <c r="J560" s="2">
        <f t="shared" si="112"/>
        <v>0</v>
      </c>
      <c r="K560" s="2"/>
      <c r="L560" s="2"/>
      <c r="M560" s="2"/>
      <c r="N560" s="39"/>
      <c r="O560" s="40">
        <f t="shared" si="129"/>
        <v>0</v>
      </c>
      <c r="P560" s="2"/>
      <c r="Q560" s="47"/>
      <c r="R560" s="41" t="s">
        <v>23</v>
      </c>
      <c r="S560" s="41" t="s">
        <v>17</v>
      </c>
      <c r="T560" s="42">
        <f t="shared" si="121"/>
        <v>0</v>
      </c>
      <c r="U560" s="41">
        <f t="shared" si="123"/>
        <v>0</v>
      </c>
      <c r="W560" s="21"/>
      <c r="X560" s="21"/>
      <c r="Y560" s="21"/>
      <c r="Z560" s="21"/>
      <c r="AA560" s="21"/>
      <c r="AB560" s="21"/>
      <c r="AC560" s="21"/>
      <c r="AD560" s="21">
        <f ca="1">IF(ISERROR(COUNTIF(OFFSET('[1]Лист1'!$H$12:$H$20,-10,0),B560&amp;C560&amp;D560)),0,COUNTIF(OFFSET('[1]Лист1'!$H$12:$H$20,-10,0),B560&amp;C560&amp;D560))</f>
        <v>0</v>
      </c>
      <c r="AE560" s="21">
        <f ca="1">IF(ISERROR(INDEX(OFFSET('[1]Лист1'!$A$22:$F$178,-20,0),MATCH(E560&amp;S560,'[1]Лист1'!$D$2:$D$178,0),5+AD560)),0,INDEX(OFFSET('[1]Лист1'!$A$22:$F$178,-20,0),MATCH(E560&amp;S560,'[1]Лист1'!$D$2:$D$178,0),5+AD560))</f>
        <v>0</v>
      </c>
      <c r="AF560" s="21"/>
      <c r="AG560" s="21"/>
      <c r="AH560" s="21"/>
      <c r="AI560" s="21"/>
    </row>
    <row r="561" spans="1:35" s="42" customFormat="1" ht="14.25" outlineLevel="1">
      <c r="A561" s="47"/>
      <c r="B561" s="72">
        <f t="shared" si="124"/>
      </c>
      <c r="C561" s="73">
        <f t="shared" si="125"/>
      </c>
      <c r="D561" s="74">
        <f t="shared" si="126"/>
      </c>
      <c r="E561" s="48">
        <f t="shared" si="127"/>
        <v>0</v>
      </c>
      <c r="F561" s="49">
        <f t="shared" si="128"/>
        <v>0</v>
      </c>
      <c r="G561" s="37"/>
      <c r="H561" s="2"/>
      <c r="I561" s="38">
        <f t="shared" si="122"/>
        <v>0</v>
      </c>
      <c r="J561" s="2">
        <f t="shared" si="112"/>
        <v>0</v>
      </c>
      <c r="K561" s="2"/>
      <c r="L561" s="2"/>
      <c r="M561" s="2"/>
      <c r="N561" s="39"/>
      <c r="O561" s="40">
        <f t="shared" si="129"/>
        <v>0</v>
      </c>
      <c r="P561" s="2"/>
      <c r="Q561" s="47"/>
      <c r="R561" s="41" t="s">
        <v>23</v>
      </c>
      <c r="S561" s="41" t="s">
        <v>17</v>
      </c>
      <c r="T561" s="42">
        <f t="shared" si="121"/>
        <v>0</v>
      </c>
      <c r="U561" s="41">
        <f t="shared" si="123"/>
        <v>0</v>
      </c>
      <c r="W561" s="21"/>
      <c r="X561" s="21"/>
      <c r="Y561" s="21"/>
      <c r="Z561" s="21"/>
      <c r="AA561" s="21"/>
      <c r="AB561" s="21"/>
      <c r="AC561" s="21"/>
      <c r="AD561" s="21">
        <f ca="1">IF(ISERROR(COUNTIF(OFFSET('[1]Лист1'!$H$12:$H$20,-10,0),B561&amp;C561&amp;D561)),0,COUNTIF(OFFSET('[1]Лист1'!$H$12:$H$20,-10,0),B561&amp;C561&amp;D561))</f>
        <v>0</v>
      </c>
      <c r="AE561" s="21">
        <f ca="1">IF(ISERROR(INDEX(OFFSET('[1]Лист1'!$A$22:$F$178,-20,0),MATCH(E561&amp;S561,'[1]Лист1'!$D$2:$D$178,0),5+AD561)),0,INDEX(OFFSET('[1]Лист1'!$A$22:$F$178,-20,0),MATCH(E561&amp;S561,'[1]Лист1'!$D$2:$D$178,0),5+AD561))</f>
        <v>0</v>
      </c>
      <c r="AF561" s="21"/>
      <c r="AG561" s="21"/>
      <c r="AH561" s="21"/>
      <c r="AI561" s="21"/>
    </row>
    <row r="562" spans="1:35" s="42" customFormat="1" ht="14.25" outlineLevel="1">
      <c r="A562" s="47"/>
      <c r="B562" s="72">
        <f t="shared" si="124"/>
      </c>
      <c r="C562" s="73">
        <f t="shared" si="125"/>
      </c>
      <c r="D562" s="74">
        <f t="shared" si="126"/>
      </c>
      <c r="E562" s="48">
        <f t="shared" si="127"/>
        <v>0</v>
      </c>
      <c r="F562" s="49">
        <f t="shared" si="128"/>
        <v>0</v>
      </c>
      <c r="G562" s="37"/>
      <c r="H562" s="2"/>
      <c r="I562" s="38">
        <f t="shared" si="122"/>
        <v>0</v>
      </c>
      <c r="J562" s="2">
        <f t="shared" si="112"/>
        <v>0</v>
      </c>
      <c r="K562" s="2"/>
      <c r="L562" s="2"/>
      <c r="M562" s="2"/>
      <c r="N562" s="39"/>
      <c r="O562" s="40">
        <f t="shared" si="129"/>
        <v>0</v>
      </c>
      <c r="P562" s="2"/>
      <c r="Q562" s="47"/>
      <c r="R562" s="41" t="s">
        <v>23</v>
      </c>
      <c r="S562" s="41" t="s">
        <v>17</v>
      </c>
      <c r="T562" s="42">
        <f t="shared" si="121"/>
        <v>0</v>
      </c>
      <c r="U562" s="41">
        <f t="shared" si="123"/>
        <v>0</v>
      </c>
      <c r="W562" s="21"/>
      <c r="X562" s="21"/>
      <c r="Y562" s="21"/>
      <c r="Z562" s="21"/>
      <c r="AA562" s="21"/>
      <c r="AB562" s="21"/>
      <c r="AC562" s="21"/>
      <c r="AD562" s="21">
        <f ca="1">IF(ISERROR(COUNTIF(OFFSET('[1]Лист1'!$H$12:$H$20,-10,0),B562&amp;C562&amp;D562)),0,COUNTIF(OFFSET('[1]Лист1'!$H$12:$H$20,-10,0),B562&amp;C562&amp;D562))</f>
        <v>0</v>
      </c>
      <c r="AE562" s="21">
        <f ca="1">IF(ISERROR(INDEX(OFFSET('[1]Лист1'!$A$22:$F$178,-20,0),MATCH(E562&amp;S562,'[1]Лист1'!$D$2:$D$178,0),5+AD562)),0,INDEX(OFFSET('[1]Лист1'!$A$22:$F$178,-20,0),MATCH(E562&amp;S562,'[1]Лист1'!$D$2:$D$178,0),5+AD562))</f>
        <v>0</v>
      </c>
      <c r="AF562" s="21"/>
      <c r="AG562" s="21"/>
      <c r="AH562" s="21"/>
      <c r="AI562" s="21"/>
    </row>
    <row r="563" spans="1:35" s="42" customFormat="1" ht="14.25" outlineLevel="1">
      <c r="A563" s="47"/>
      <c r="B563" s="72">
        <f t="shared" si="124"/>
      </c>
      <c r="C563" s="73">
        <f t="shared" si="125"/>
      </c>
      <c r="D563" s="74">
        <f t="shared" si="126"/>
      </c>
      <c r="E563" s="48">
        <f t="shared" si="127"/>
        <v>0</v>
      </c>
      <c r="F563" s="49">
        <f t="shared" si="128"/>
        <v>0</v>
      </c>
      <c r="G563" s="37"/>
      <c r="H563" s="2"/>
      <c r="I563" s="38">
        <f t="shared" si="122"/>
        <v>0</v>
      </c>
      <c r="J563" s="2">
        <f t="shared" si="112"/>
        <v>0</v>
      </c>
      <c r="K563" s="2"/>
      <c r="L563" s="2"/>
      <c r="M563" s="2"/>
      <c r="N563" s="39"/>
      <c r="O563" s="40">
        <f t="shared" si="129"/>
        <v>0</v>
      </c>
      <c r="P563" s="2"/>
      <c r="Q563" s="47"/>
      <c r="R563" s="41" t="s">
        <v>23</v>
      </c>
      <c r="S563" s="41" t="s">
        <v>17</v>
      </c>
      <c r="T563" s="42">
        <f t="shared" si="121"/>
        <v>0</v>
      </c>
      <c r="U563" s="41">
        <f t="shared" si="123"/>
        <v>0</v>
      </c>
      <c r="W563" s="21"/>
      <c r="X563" s="21"/>
      <c r="Y563" s="21"/>
      <c r="Z563" s="21"/>
      <c r="AA563" s="21"/>
      <c r="AB563" s="21"/>
      <c r="AC563" s="21"/>
      <c r="AD563" s="21">
        <f ca="1">IF(ISERROR(COUNTIF(OFFSET('[1]Лист1'!$H$12:$H$20,-10,0),B563&amp;C563&amp;D563)),0,COUNTIF(OFFSET('[1]Лист1'!$H$12:$H$20,-10,0),B563&amp;C563&amp;D563))</f>
        <v>0</v>
      </c>
      <c r="AE563" s="21">
        <f ca="1">IF(ISERROR(INDEX(OFFSET('[1]Лист1'!$A$22:$F$178,-20,0),MATCH(E563&amp;S563,'[1]Лист1'!$D$2:$D$178,0),5+AD563)),0,INDEX(OFFSET('[1]Лист1'!$A$22:$F$178,-20,0),MATCH(E563&amp;S563,'[1]Лист1'!$D$2:$D$178,0),5+AD563))</f>
        <v>0</v>
      </c>
      <c r="AF563" s="21"/>
      <c r="AG563" s="21"/>
      <c r="AH563" s="21"/>
      <c r="AI563" s="21"/>
    </row>
    <row r="564" spans="1:35" s="42" customFormat="1" ht="14.25" outlineLevel="1">
      <c r="A564" s="47"/>
      <c r="B564" s="72">
        <f t="shared" si="124"/>
      </c>
      <c r="C564" s="73">
        <f t="shared" si="125"/>
      </c>
      <c r="D564" s="74">
        <f t="shared" si="126"/>
      </c>
      <c r="E564" s="48">
        <f t="shared" si="127"/>
        <v>0</v>
      </c>
      <c r="F564" s="49">
        <f t="shared" si="128"/>
        <v>0</v>
      </c>
      <c r="G564" s="37"/>
      <c r="H564" s="2"/>
      <c r="I564" s="38">
        <f t="shared" si="122"/>
        <v>0</v>
      </c>
      <c r="J564" s="2">
        <f t="shared" si="112"/>
        <v>0</v>
      </c>
      <c r="K564" s="2"/>
      <c r="L564" s="2"/>
      <c r="M564" s="2"/>
      <c r="N564" s="39"/>
      <c r="O564" s="40">
        <f t="shared" si="129"/>
        <v>0</v>
      </c>
      <c r="P564" s="2"/>
      <c r="Q564" s="47"/>
      <c r="R564" s="41" t="s">
        <v>23</v>
      </c>
      <c r="S564" s="41" t="s">
        <v>17</v>
      </c>
      <c r="T564" s="42">
        <f t="shared" si="121"/>
        <v>0</v>
      </c>
      <c r="U564" s="41">
        <f t="shared" si="123"/>
        <v>0</v>
      </c>
      <c r="W564" s="21"/>
      <c r="X564" s="21"/>
      <c r="Y564" s="21"/>
      <c r="Z564" s="21"/>
      <c r="AA564" s="21"/>
      <c r="AB564" s="21"/>
      <c r="AC564" s="21"/>
      <c r="AD564" s="21">
        <f ca="1">IF(ISERROR(COUNTIF(OFFSET('[1]Лист1'!$H$12:$H$20,-10,0),B564&amp;C564&amp;D564)),0,COUNTIF(OFFSET('[1]Лист1'!$H$12:$H$20,-10,0),B564&amp;C564&amp;D564))</f>
        <v>0</v>
      </c>
      <c r="AE564" s="21">
        <f ca="1">IF(ISERROR(INDEX(OFFSET('[1]Лист1'!$A$22:$F$178,-20,0),MATCH(E564&amp;S564,'[1]Лист1'!$D$2:$D$178,0),5+AD564)),0,INDEX(OFFSET('[1]Лист1'!$A$22:$F$178,-20,0),MATCH(E564&amp;S564,'[1]Лист1'!$D$2:$D$178,0),5+AD564))</f>
        <v>0</v>
      </c>
      <c r="AF564" s="21"/>
      <c r="AG564" s="21"/>
      <c r="AH564" s="21"/>
      <c r="AI564" s="21"/>
    </row>
    <row r="565" spans="1:35" s="42" customFormat="1" ht="14.25" outlineLevel="1">
      <c r="A565" s="47"/>
      <c r="B565" s="72">
        <f t="shared" si="124"/>
      </c>
      <c r="C565" s="73">
        <f t="shared" si="125"/>
      </c>
      <c r="D565" s="74">
        <f t="shared" si="126"/>
      </c>
      <c r="E565" s="48">
        <f t="shared" si="127"/>
        <v>0</v>
      </c>
      <c r="F565" s="49">
        <f t="shared" si="128"/>
        <v>0</v>
      </c>
      <c r="G565" s="37"/>
      <c r="H565" s="2"/>
      <c r="I565" s="38">
        <f t="shared" si="122"/>
        <v>0</v>
      </c>
      <c r="J565" s="2">
        <f t="shared" si="112"/>
        <v>0</v>
      </c>
      <c r="K565" s="2"/>
      <c r="L565" s="2"/>
      <c r="M565" s="2"/>
      <c r="N565" s="39"/>
      <c r="O565" s="40">
        <f t="shared" si="129"/>
        <v>0</v>
      </c>
      <c r="P565" s="2"/>
      <c r="Q565" s="47"/>
      <c r="R565" s="41" t="s">
        <v>23</v>
      </c>
      <c r="S565" s="41" t="s">
        <v>17</v>
      </c>
      <c r="T565" s="42">
        <f t="shared" si="121"/>
        <v>0</v>
      </c>
      <c r="U565" s="41">
        <f t="shared" si="123"/>
        <v>0</v>
      </c>
      <c r="W565" s="21"/>
      <c r="X565" s="21"/>
      <c r="Y565" s="21"/>
      <c r="Z565" s="21"/>
      <c r="AA565" s="21"/>
      <c r="AB565" s="21"/>
      <c r="AC565" s="21"/>
      <c r="AD565" s="21">
        <f ca="1">IF(ISERROR(COUNTIF(OFFSET('[1]Лист1'!$H$12:$H$20,-10,0),B565&amp;C565&amp;D565)),0,COUNTIF(OFFSET('[1]Лист1'!$H$12:$H$20,-10,0),B565&amp;C565&amp;D565))</f>
        <v>0</v>
      </c>
      <c r="AE565" s="21">
        <f ca="1">IF(ISERROR(INDEX(OFFSET('[1]Лист1'!$A$22:$F$178,-20,0),MATCH(E565&amp;S565,'[1]Лист1'!$D$2:$D$178,0),5+AD565)),0,INDEX(OFFSET('[1]Лист1'!$A$22:$F$178,-20,0),MATCH(E565&amp;S565,'[1]Лист1'!$D$2:$D$178,0),5+AD565))</f>
        <v>0</v>
      </c>
      <c r="AF565" s="21"/>
      <c r="AG565" s="21"/>
      <c r="AH565" s="21"/>
      <c r="AI565" s="21"/>
    </row>
    <row r="566" spans="1:35" s="42" customFormat="1" ht="14.25" outlineLevel="1">
      <c r="A566" s="47"/>
      <c r="B566" s="72">
        <f t="shared" si="124"/>
      </c>
      <c r="C566" s="73">
        <f t="shared" si="125"/>
      </c>
      <c r="D566" s="74">
        <f t="shared" si="126"/>
      </c>
      <c r="E566" s="48">
        <f t="shared" si="127"/>
        <v>0</v>
      </c>
      <c r="F566" s="49">
        <f t="shared" si="128"/>
        <v>0</v>
      </c>
      <c r="G566" s="37"/>
      <c r="H566" s="2"/>
      <c r="I566" s="38">
        <f t="shared" si="122"/>
        <v>0</v>
      </c>
      <c r="J566" s="2">
        <f t="shared" si="112"/>
        <v>0</v>
      </c>
      <c r="K566" s="2"/>
      <c r="L566" s="2"/>
      <c r="M566" s="2"/>
      <c r="N566" s="39"/>
      <c r="O566" s="40">
        <f t="shared" si="129"/>
        <v>0</v>
      </c>
      <c r="P566" s="2"/>
      <c r="Q566" s="47"/>
      <c r="R566" s="41" t="s">
        <v>23</v>
      </c>
      <c r="S566" s="41" t="s">
        <v>17</v>
      </c>
      <c r="T566" s="42">
        <f t="shared" si="121"/>
        <v>0</v>
      </c>
      <c r="U566" s="41">
        <f t="shared" si="123"/>
        <v>0</v>
      </c>
      <c r="W566" s="21"/>
      <c r="X566" s="21"/>
      <c r="Y566" s="21"/>
      <c r="Z566" s="21"/>
      <c r="AA566" s="21"/>
      <c r="AB566" s="21"/>
      <c r="AC566" s="21"/>
      <c r="AD566" s="21">
        <f ca="1">IF(ISERROR(COUNTIF(OFFSET('[1]Лист1'!$H$12:$H$20,-10,0),B566&amp;C566&amp;D566)),0,COUNTIF(OFFSET('[1]Лист1'!$H$12:$H$20,-10,0),B566&amp;C566&amp;D566))</f>
        <v>0</v>
      </c>
      <c r="AE566" s="21">
        <f ca="1">IF(ISERROR(INDEX(OFFSET('[1]Лист1'!$A$22:$F$178,-20,0),MATCH(E566&amp;S566,'[1]Лист1'!$D$2:$D$178,0),5+AD566)),0,INDEX(OFFSET('[1]Лист1'!$A$22:$F$178,-20,0),MATCH(E566&amp;S566,'[1]Лист1'!$D$2:$D$178,0),5+AD566))</f>
        <v>0</v>
      </c>
      <c r="AF566" s="21"/>
      <c r="AG566" s="21"/>
      <c r="AH566" s="21"/>
      <c r="AI566" s="21"/>
    </row>
    <row r="567" spans="1:35" s="42" customFormat="1" ht="14.25" outlineLevel="1">
      <c r="A567" s="47"/>
      <c r="B567" s="72">
        <f t="shared" si="124"/>
      </c>
      <c r="C567" s="73">
        <f t="shared" si="125"/>
      </c>
      <c r="D567" s="74">
        <f t="shared" si="126"/>
      </c>
      <c r="E567" s="48">
        <f t="shared" si="127"/>
        <v>0</v>
      </c>
      <c r="F567" s="49">
        <f t="shared" si="128"/>
        <v>0</v>
      </c>
      <c r="G567" s="37"/>
      <c r="H567" s="2"/>
      <c r="I567" s="38">
        <f t="shared" si="122"/>
        <v>0</v>
      </c>
      <c r="J567" s="2">
        <f t="shared" si="112"/>
        <v>0</v>
      </c>
      <c r="K567" s="2"/>
      <c r="L567" s="2"/>
      <c r="M567" s="2"/>
      <c r="N567" s="39"/>
      <c r="O567" s="40">
        <f t="shared" si="129"/>
        <v>0</v>
      </c>
      <c r="P567" s="2"/>
      <c r="Q567" s="47"/>
      <c r="R567" s="41" t="s">
        <v>23</v>
      </c>
      <c r="S567" s="41" t="s">
        <v>17</v>
      </c>
      <c r="T567" s="42">
        <f t="shared" si="121"/>
        <v>0</v>
      </c>
      <c r="U567" s="41">
        <f t="shared" si="123"/>
        <v>0</v>
      </c>
      <c r="W567" s="21"/>
      <c r="X567" s="21"/>
      <c r="Y567" s="21"/>
      <c r="Z567" s="21"/>
      <c r="AA567" s="21"/>
      <c r="AB567" s="21"/>
      <c r="AC567" s="21"/>
      <c r="AD567" s="21">
        <f ca="1">IF(ISERROR(COUNTIF(OFFSET('[1]Лист1'!$H$12:$H$20,-10,0),B567&amp;C567&amp;D567)),0,COUNTIF(OFFSET('[1]Лист1'!$H$12:$H$20,-10,0),B567&amp;C567&amp;D567))</f>
        <v>0</v>
      </c>
      <c r="AE567" s="21">
        <f ca="1">IF(ISERROR(INDEX(OFFSET('[1]Лист1'!$A$22:$F$178,-20,0),MATCH(E567&amp;S567,'[1]Лист1'!$D$2:$D$178,0),5+AD567)),0,INDEX(OFFSET('[1]Лист1'!$A$22:$F$178,-20,0),MATCH(E567&amp;S567,'[1]Лист1'!$D$2:$D$178,0),5+AD567))</f>
        <v>0</v>
      </c>
      <c r="AF567" s="21"/>
      <c r="AG567" s="21"/>
      <c r="AH567" s="21"/>
      <c r="AI567" s="21"/>
    </row>
    <row r="568" spans="1:35" s="42" customFormat="1" ht="14.25" outlineLevel="1">
      <c r="A568" s="47"/>
      <c r="B568" s="72">
        <f t="shared" si="124"/>
      </c>
      <c r="C568" s="73">
        <f t="shared" si="125"/>
      </c>
      <c r="D568" s="74">
        <f t="shared" si="126"/>
      </c>
      <c r="E568" s="48">
        <f t="shared" si="127"/>
        <v>0</v>
      </c>
      <c r="F568" s="49">
        <f t="shared" si="128"/>
        <v>0</v>
      </c>
      <c r="G568" s="37"/>
      <c r="H568" s="2"/>
      <c r="I568" s="38">
        <f t="shared" si="122"/>
        <v>0</v>
      </c>
      <c r="J568" s="2">
        <f aca="true" t="shared" si="130" ref="J568:J628">ROUND(H568*I568,2)</f>
        <v>0</v>
      </c>
      <c r="K568" s="2"/>
      <c r="L568" s="2"/>
      <c r="M568" s="2"/>
      <c r="N568" s="39"/>
      <c r="O568" s="40">
        <f t="shared" si="129"/>
        <v>0</v>
      </c>
      <c r="P568" s="2"/>
      <c r="Q568" s="47"/>
      <c r="R568" s="41" t="s">
        <v>23</v>
      </c>
      <c r="S568" s="41" t="s">
        <v>17</v>
      </c>
      <c r="T568" s="42">
        <f t="shared" si="121"/>
        <v>0</v>
      </c>
      <c r="U568" s="41">
        <f t="shared" si="123"/>
        <v>0</v>
      </c>
      <c r="W568" s="21"/>
      <c r="X568" s="21"/>
      <c r="Y568" s="21"/>
      <c r="Z568" s="21"/>
      <c r="AA568" s="21"/>
      <c r="AB568" s="21"/>
      <c r="AC568" s="21"/>
      <c r="AD568" s="21">
        <f ca="1">IF(ISERROR(COUNTIF(OFFSET('[1]Лист1'!$H$12:$H$20,-10,0),B568&amp;C568&amp;D568)),0,COUNTIF(OFFSET('[1]Лист1'!$H$12:$H$20,-10,0),B568&amp;C568&amp;D568))</f>
        <v>0</v>
      </c>
      <c r="AE568" s="21">
        <f ca="1">IF(ISERROR(INDEX(OFFSET('[1]Лист1'!$A$22:$F$178,-20,0),MATCH(E568&amp;S568,'[1]Лист1'!$D$2:$D$178,0),5+AD568)),0,INDEX(OFFSET('[1]Лист1'!$A$22:$F$178,-20,0),MATCH(E568&amp;S568,'[1]Лист1'!$D$2:$D$178,0),5+AD568))</f>
        <v>0</v>
      </c>
      <c r="AF568" s="21"/>
      <c r="AG568" s="21"/>
      <c r="AH568" s="21"/>
      <c r="AI568" s="21"/>
    </row>
    <row r="569" spans="1:31" s="42" customFormat="1" ht="14.25" outlineLevel="1">
      <c r="A569" s="47"/>
      <c r="B569" s="72">
        <f t="shared" si="124"/>
      </c>
      <c r="C569" s="73">
        <f t="shared" si="125"/>
      </c>
      <c r="D569" s="74">
        <f t="shared" si="126"/>
      </c>
      <c r="E569" s="48">
        <f t="shared" si="127"/>
        <v>0</v>
      </c>
      <c r="F569" s="49">
        <f t="shared" si="128"/>
        <v>0</v>
      </c>
      <c r="G569" s="37"/>
      <c r="H569" s="2"/>
      <c r="I569" s="38">
        <f t="shared" si="122"/>
        <v>0</v>
      </c>
      <c r="J569" s="2">
        <f t="shared" si="130"/>
        <v>0</v>
      </c>
      <c r="K569" s="2"/>
      <c r="L569" s="2"/>
      <c r="M569" s="2"/>
      <c r="N569" s="39"/>
      <c r="O569" s="40">
        <f t="shared" si="129"/>
        <v>0</v>
      </c>
      <c r="P569" s="2"/>
      <c r="Q569" s="47"/>
      <c r="R569" s="41" t="s">
        <v>23</v>
      </c>
      <c r="S569" s="41" t="s">
        <v>17</v>
      </c>
      <c r="T569" s="42">
        <f t="shared" si="121"/>
        <v>0</v>
      </c>
      <c r="U569" s="41">
        <f t="shared" si="123"/>
        <v>0</v>
      </c>
      <c r="X569" s="21"/>
      <c r="Y569" s="21"/>
      <c r="Z569" s="21"/>
      <c r="AD569" s="42">
        <f ca="1">IF(ISERROR(COUNTIF(OFFSET('[1]Лист1'!$H$12:$H$20,-10,0),B569&amp;C569&amp;D569)),0,COUNTIF(OFFSET('[1]Лист1'!$H$12:$H$20,-10,0),B569&amp;C569&amp;D569))</f>
        <v>0</v>
      </c>
      <c r="AE569" s="21">
        <f ca="1">IF(ISERROR(INDEX(OFFSET('[1]Лист1'!$A$22:$F$178,-20,0),MATCH(E569&amp;S569,'[1]Лист1'!$D$2:$D$178,0),5+AD569)),0,INDEX(OFFSET('[1]Лист1'!$A$22:$F$178,-20,0),MATCH(E569&amp;S569,'[1]Лист1'!$D$2:$D$178,0),5+AD569))</f>
        <v>0</v>
      </c>
    </row>
    <row r="570" spans="1:31" s="42" customFormat="1" ht="14.25" outlineLevel="1">
      <c r="A570" s="47"/>
      <c r="B570" s="72">
        <f t="shared" si="124"/>
      </c>
      <c r="C570" s="73">
        <f t="shared" si="125"/>
      </c>
      <c r="D570" s="74">
        <f t="shared" si="126"/>
      </c>
      <c r="E570" s="48">
        <f t="shared" si="127"/>
        <v>0</v>
      </c>
      <c r="F570" s="49">
        <f t="shared" si="128"/>
        <v>0</v>
      </c>
      <c r="G570" s="37"/>
      <c r="H570" s="2"/>
      <c r="I570" s="38">
        <f t="shared" si="122"/>
        <v>0</v>
      </c>
      <c r="J570" s="2">
        <f t="shared" si="130"/>
        <v>0</v>
      </c>
      <c r="K570" s="2"/>
      <c r="L570" s="2"/>
      <c r="M570" s="2"/>
      <c r="N570" s="39"/>
      <c r="O570" s="40">
        <f t="shared" si="129"/>
        <v>0</v>
      </c>
      <c r="P570" s="2"/>
      <c r="Q570" s="47"/>
      <c r="R570" s="41" t="s">
        <v>23</v>
      </c>
      <c r="S570" s="41" t="s">
        <v>17</v>
      </c>
      <c r="T570" s="42">
        <f t="shared" si="121"/>
        <v>0</v>
      </c>
      <c r="U570" s="41">
        <f t="shared" si="123"/>
        <v>0</v>
      </c>
      <c r="X570" s="21"/>
      <c r="Y570" s="21"/>
      <c r="Z570" s="21"/>
      <c r="AD570" s="42">
        <f ca="1">IF(ISERROR(COUNTIF(OFFSET('[1]Лист1'!$H$12:$H$20,-10,0),B570&amp;C570&amp;D570)),0,COUNTIF(OFFSET('[1]Лист1'!$H$12:$H$20,-10,0),B570&amp;C570&amp;D570))</f>
        <v>0</v>
      </c>
      <c r="AE570" s="21">
        <f ca="1">IF(ISERROR(INDEX(OFFSET('[1]Лист1'!$A$22:$F$178,-20,0),MATCH(E570&amp;S570,'[1]Лист1'!$D$2:$D$178,0),5+AD570)),0,INDEX(OFFSET('[1]Лист1'!$A$22:$F$178,-20,0),MATCH(E570&amp;S570,'[1]Лист1'!$D$2:$D$178,0),5+AD570))</f>
        <v>0</v>
      </c>
    </row>
    <row r="571" spans="1:31" s="42" customFormat="1" ht="14.25" outlineLevel="1">
      <c r="A571" s="47"/>
      <c r="B571" s="72">
        <f t="shared" si="124"/>
      </c>
      <c r="C571" s="73">
        <f t="shared" si="125"/>
      </c>
      <c r="D571" s="74">
        <f t="shared" si="126"/>
      </c>
      <c r="E571" s="48">
        <f t="shared" si="127"/>
        <v>0</v>
      </c>
      <c r="F571" s="49">
        <f t="shared" si="128"/>
        <v>0</v>
      </c>
      <c r="G571" s="37"/>
      <c r="H571" s="2"/>
      <c r="I571" s="38">
        <f t="shared" si="122"/>
        <v>0</v>
      </c>
      <c r="J571" s="2">
        <f t="shared" si="130"/>
        <v>0</v>
      </c>
      <c r="K571" s="2"/>
      <c r="L571" s="2"/>
      <c r="M571" s="2"/>
      <c r="N571" s="39"/>
      <c r="O571" s="40">
        <f t="shared" si="129"/>
        <v>0</v>
      </c>
      <c r="P571" s="2"/>
      <c r="Q571" s="47"/>
      <c r="R571" s="41" t="s">
        <v>23</v>
      </c>
      <c r="S571" s="41" t="s">
        <v>17</v>
      </c>
      <c r="T571" s="42">
        <f t="shared" si="121"/>
        <v>0</v>
      </c>
      <c r="U571" s="41">
        <f t="shared" si="123"/>
        <v>0</v>
      </c>
      <c r="X571" s="21"/>
      <c r="Y571" s="21"/>
      <c r="Z571" s="21"/>
      <c r="AD571" s="42">
        <f ca="1">IF(ISERROR(COUNTIF(OFFSET('[1]Лист1'!$H$12:$H$20,-10,0),B571&amp;C571&amp;D571)),0,COUNTIF(OFFSET('[1]Лист1'!$H$12:$H$20,-10,0),B571&amp;C571&amp;D571))</f>
        <v>0</v>
      </c>
      <c r="AE571" s="21">
        <f ca="1">IF(ISERROR(INDEX(OFFSET('[1]Лист1'!$A$22:$F$178,-20,0),MATCH(E571&amp;S571,'[1]Лист1'!$D$2:$D$178,0),5+AD571)),0,INDEX(OFFSET('[1]Лист1'!$A$22:$F$178,-20,0),MATCH(E571&amp;S571,'[1]Лист1'!$D$2:$D$178,0),5+AD571))</f>
        <v>0</v>
      </c>
    </row>
    <row r="572" spans="1:31" s="42" customFormat="1" ht="14.25" outlineLevel="1">
      <c r="A572" s="47"/>
      <c r="B572" s="72">
        <f t="shared" si="124"/>
      </c>
      <c r="C572" s="73">
        <f t="shared" si="125"/>
      </c>
      <c r="D572" s="74">
        <f t="shared" si="126"/>
      </c>
      <c r="E572" s="48">
        <f t="shared" si="127"/>
        <v>0</v>
      </c>
      <c r="F572" s="49">
        <f t="shared" si="128"/>
        <v>0</v>
      </c>
      <c r="G572" s="37"/>
      <c r="H572" s="2"/>
      <c r="I572" s="38">
        <f t="shared" si="122"/>
        <v>0</v>
      </c>
      <c r="J572" s="2">
        <f t="shared" si="130"/>
        <v>0</v>
      </c>
      <c r="K572" s="2"/>
      <c r="L572" s="2"/>
      <c r="M572" s="2"/>
      <c r="N572" s="39"/>
      <c r="O572" s="40">
        <f t="shared" si="129"/>
        <v>0</v>
      </c>
      <c r="P572" s="2"/>
      <c r="Q572" s="47"/>
      <c r="R572" s="41" t="s">
        <v>23</v>
      </c>
      <c r="S572" s="41" t="s">
        <v>17</v>
      </c>
      <c r="T572" s="42">
        <f t="shared" si="121"/>
        <v>0</v>
      </c>
      <c r="U572" s="41">
        <f t="shared" si="123"/>
        <v>0</v>
      </c>
      <c r="Z572" s="21"/>
      <c r="AD572" s="42">
        <f ca="1">IF(ISERROR(COUNTIF(OFFSET('[1]Лист1'!$H$12:$H$20,-10,0),B572&amp;C572&amp;D572)),0,COUNTIF(OFFSET('[1]Лист1'!$H$12:$H$20,-10,0),B572&amp;C572&amp;D572))</f>
        <v>0</v>
      </c>
      <c r="AE572" s="21">
        <f ca="1">IF(ISERROR(INDEX(OFFSET('[1]Лист1'!$A$22:$F$178,-20,0),MATCH(E572&amp;S572,'[1]Лист1'!$D$2:$D$178,0),5+AD572)),0,INDEX(OFFSET('[1]Лист1'!$A$22:$F$178,-20,0),MATCH(E572&amp;S572,'[1]Лист1'!$D$2:$D$178,0),5+AD572))</f>
        <v>0</v>
      </c>
    </row>
    <row r="573" spans="1:31" s="42" customFormat="1" ht="14.25" outlineLevel="1">
      <c r="A573" s="47"/>
      <c r="B573" s="72">
        <f t="shared" si="124"/>
      </c>
      <c r="C573" s="73">
        <f t="shared" si="125"/>
      </c>
      <c r="D573" s="74">
        <f t="shared" si="126"/>
      </c>
      <c r="E573" s="48">
        <f t="shared" si="127"/>
        <v>0</v>
      </c>
      <c r="F573" s="49">
        <f t="shared" si="128"/>
        <v>0</v>
      </c>
      <c r="G573" s="37"/>
      <c r="H573" s="2"/>
      <c r="I573" s="38">
        <f t="shared" si="122"/>
        <v>0</v>
      </c>
      <c r="J573" s="2">
        <f t="shared" si="130"/>
        <v>0</v>
      </c>
      <c r="K573" s="2"/>
      <c r="L573" s="2"/>
      <c r="M573" s="2"/>
      <c r="N573" s="39"/>
      <c r="O573" s="40">
        <f t="shared" si="129"/>
        <v>0</v>
      </c>
      <c r="P573" s="2"/>
      <c r="Q573" s="47"/>
      <c r="R573" s="41" t="s">
        <v>23</v>
      </c>
      <c r="S573" s="41" t="s">
        <v>17</v>
      </c>
      <c r="T573" s="42">
        <f t="shared" si="121"/>
        <v>0</v>
      </c>
      <c r="U573" s="41">
        <f t="shared" si="123"/>
        <v>0</v>
      </c>
      <c r="Z573" s="21"/>
      <c r="AD573" s="42">
        <f ca="1">IF(ISERROR(COUNTIF(OFFSET('[1]Лист1'!$H$12:$H$20,-10,0),B573&amp;C573&amp;D573)),0,COUNTIF(OFFSET('[1]Лист1'!$H$12:$H$20,-10,0),B573&amp;C573&amp;D573))</f>
        <v>0</v>
      </c>
      <c r="AE573" s="21">
        <f ca="1">IF(ISERROR(INDEX(OFFSET('[1]Лист1'!$A$22:$F$178,-20,0),MATCH(E573&amp;S573,'[1]Лист1'!$D$2:$D$178,0),5+AD573)),0,INDEX(OFFSET('[1]Лист1'!$A$22:$F$178,-20,0),MATCH(E573&amp;S573,'[1]Лист1'!$D$2:$D$178,0),5+AD573))</f>
        <v>0</v>
      </c>
    </row>
    <row r="574" spans="1:31" s="42" customFormat="1" ht="14.25" outlineLevel="1">
      <c r="A574" s="47"/>
      <c r="B574" s="72">
        <f t="shared" si="124"/>
      </c>
      <c r="C574" s="73">
        <f t="shared" si="125"/>
      </c>
      <c r="D574" s="74">
        <f t="shared" si="126"/>
      </c>
      <c r="E574" s="48">
        <f t="shared" si="127"/>
        <v>0</v>
      </c>
      <c r="F574" s="49">
        <f t="shared" si="128"/>
        <v>0</v>
      </c>
      <c r="G574" s="37"/>
      <c r="H574" s="2"/>
      <c r="I574" s="38">
        <f t="shared" si="122"/>
        <v>0</v>
      </c>
      <c r="J574" s="2">
        <f t="shared" si="130"/>
        <v>0</v>
      </c>
      <c r="K574" s="2"/>
      <c r="L574" s="2"/>
      <c r="M574" s="2"/>
      <c r="N574" s="39"/>
      <c r="O574" s="40">
        <f t="shared" si="129"/>
        <v>0</v>
      </c>
      <c r="P574" s="2"/>
      <c r="Q574" s="47"/>
      <c r="R574" s="41" t="s">
        <v>23</v>
      </c>
      <c r="S574" s="41" t="s">
        <v>17</v>
      </c>
      <c r="T574" s="42">
        <f t="shared" si="121"/>
        <v>0</v>
      </c>
      <c r="U574" s="41">
        <f t="shared" si="123"/>
        <v>0</v>
      </c>
      <c r="Z574" s="21"/>
      <c r="AD574" s="42">
        <f ca="1">IF(ISERROR(COUNTIF(OFFSET('[1]Лист1'!$H$12:$H$20,-10,0),B574&amp;C574&amp;D574)),0,COUNTIF(OFFSET('[1]Лист1'!$H$12:$H$20,-10,0),B574&amp;C574&amp;D574))</f>
        <v>0</v>
      </c>
      <c r="AE574" s="21">
        <f ca="1">IF(ISERROR(INDEX(OFFSET('[1]Лист1'!$A$22:$F$178,-20,0),MATCH(E574&amp;S574,'[1]Лист1'!$D$2:$D$178,0),5+AD574)),0,INDEX(OFFSET('[1]Лист1'!$A$22:$F$178,-20,0),MATCH(E574&amp;S574,'[1]Лист1'!$D$2:$D$178,0),5+AD574))</f>
        <v>0</v>
      </c>
    </row>
    <row r="575" spans="1:31" s="42" customFormat="1" ht="14.25" outlineLevel="1">
      <c r="A575" s="47"/>
      <c r="B575" s="72">
        <f t="shared" si="124"/>
      </c>
      <c r="C575" s="73">
        <f t="shared" si="125"/>
      </c>
      <c r="D575" s="74">
        <f t="shared" si="126"/>
      </c>
      <c r="E575" s="48">
        <f t="shared" si="127"/>
        <v>0</v>
      </c>
      <c r="F575" s="49">
        <f t="shared" si="128"/>
        <v>0</v>
      </c>
      <c r="G575" s="37"/>
      <c r="H575" s="2"/>
      <c r="I575" s="38">
        <f t="shared" si="122"/>
        <v>0</v>
      </c>
      <c r="J575" s="2">
        <f t="shared" si="130"/>
        <v>0</v>
      </c>
      <c r="K575" s="2"/>
      <c r="L575" s="2"/>
      <c r="M575" s="2"/>
      <c r="N575" s="39"/>
      <c r="O575" s="40">
        <f t="shared" si="129"/>
        <v>0</v>
      </c>
      <c r="P575" s="2"/>
      <c r="Q575" s="47"/>
      <c r="R575" s="41" t="s">
        <v>23</v>
      </c>
      <c r="S575" s="41" t="s">
        <v>17</v>
      </c>
      <c r="T575" s="42">
        <f t="shared" si="121"/>
        <v>0</v>
      </c>
      <c r="U575" s="41">
        <f t="shared" si="123"/>
        <v>0</v>
      </c>
      <c r="Z575" s="21"/>
      <c r="AD575" s="42">
        <f ca="1">IF(ISERROR(COUNTIF(OFFSET('[1]Лист1'!$H$12:$H$20,-10,0),B575&amp;C575&amp;D575)),0,COUNTIF(OFFSET('[1]Лист1'!$H$12:$H$20,-10,0),B575&amp;C575&amp;D575))</f>
        <v>0</v>
      </c>
      <c r="AE575" s="21">
        <f ca="1">IF(ISERROR(INDEX(OFFSET('[1]Лист1'!$A$22:$F$178,-20,0),MATCH(E575&amp;S575,'[1]Лист1'!$D$2:$D$178,0),5+AD575)),0,INDEX(OFFSET('[1]Лист1'!$A$22:$F$178,-20,0),MATCH(E575&amp;S575,'[1]Лист1'!$D$2:$D$178,0),5+AD575))</f>
        <v>0</v>
      </c>
    </row>
    <row r="576" spans="1:31" s="42" customFormat="1" ht="14.25" outlineLevel="1">
      <c r="A576" s="47"/>
      <c r="B576" s="72">
        <f t="shared" si="124"/>
      </c>
      <c r="C576" s="73">
        <f t="shared" si="125"/>
      </c>
      <c r="D576" s="74">
        <f t="shared" si="126"/>
      </c>
      <c r="E576" s="48">
        <f t="shared" si="127"/>
        <v>0</v>
      </c>
      <c r="F576" s="49">
        <f t="shared" si="128"/>
        <v>0</v>
      </c>
      <c r="G576" s="37"/>
      <c r="H576" s="2"/>
      <c r="I576" s="38">
        <f t="shared" si="122"/>
        <v>0</v>
      </c>
      <c r="J576" s="2">
        <f t="shared" si="130"/>
        <v>0</v>
      </c>
      <c r="K576" s="2"/>
      <c r="L576" s="2"/>
      <c r="M576" s="2"/>
      <c r="N576" s="39"/>
      <c r="O576" s="40">
        <f t="shared" si="129"/>
        <v>0</v>
      </c>
      <c r="P576" s="2"/>
      <c r="Q576" s="47"/>
      <c r="R576" s="41" t="s">
        <v>23</v>
      </c>
      <c r="S576" s="41" t="s">
        <v>17</v>
      </c>
      <c r="T576" s="42">
        <f t="shared" si="121"/>
        <v>0</v>
      </c>
      <c r="U576" s="41">
        <f t="shared" si="123"/>
        <v>0</v>
      </c>
      <c r="Z576" s="21"/>
      <c r="AD576" s="42">
        <f ca="1">IF(ISERROR(COUNTIF(OFFSET('[1]Лист1'!$H$12:$H$20,-10,0),B576&amp;C576&amp;D576)),0,COUNTIF(OFFSET('[1]Лист1'!$H$12:$H$20,-10,0),B576&amp;C576&amp;D576))</f>
        <v>0</v>
      </c>
      <c r="AE576" s="21">
        <f ca="1">IF(ISERROR(INDEX(OFFSET('[1]Лист1'!$A$22:$F$178,-20,0),MATCH(E576&amp;S576,'[1]Лист1'!$D$2:$D$178,0),5+AD576)),0,INDEX(OFFSET('[1]Лист1'!$A$22:$F$178,-20,0),MATCH(E576&amp;S576,'[1]Лист1'!$D$2:$D$178,0),5+AD576))</f>
        <v>0</v>
      </c>
    </row>
    <row r="577" spans="1:31" s="42" customFormat="1" ht="14.25" outlineLevel="1">
      <c r="A577" s="47"/>
      <c r="B577" s="72">
        <f t="shared" si="124"/>
      </c>
      <c r="C577" s="73">
        <f t="shared" si="125"/>
      </c>
      <c r="D577" s="74">
        <f t="shared" si="126"/>
      </c>
      <c r="E577" s="48">
        <f t="shared" si="127"/>
        <v>0</v>
      </c>
      <c r="F577" s="49">
        <f t="shared" si="128"/>
        <v>0</v>
      </c>
      <c r="G577" s="37"/>
      <c r="H577" s="2"/>
      <c r="I577" s="38">
        <f t="shared" si="122"/>
        <v>0</v>
      </c>
      <c r="J577" s="2">
        <f t="shared" si="130"/>
        <v>0</v>
      </c>
      <c r="K577" s="2"/>
      <c r="L577" s="2"/>
      <c r="M577" s="2"/>
      <c r="N577" s="39"/>
      <c r="O577" s="40">
        <f t="shared" si="129"/>
        <v>0</v>
      </c>
      <c r="P577" s="2"/>
      <c r="Q577" s="47"/>
      <c r="R577" s="41" t="s">
        <v>23</v>
      </c>
      <c r="S577" s="41" t="s">
        <v>17</v>
      </c>
      <c r="T577" s="42">
        <f t="shared" si="121"/>
        <v>0</v>
      </c>
      <c r="U577" s="41">
        <f t="shared" si="123"/>
        <v>0</v>
      </c>
      <c r="Z577" s="21"/>
      <c r="AD577" s="42">
        <f ca="1">IF(ISERROR(COUNTIF(OFFSET('[1]Лист1'!$H$12:$H$20,-10,0),B577&amp;C577&amp;D577)),0,COUNTIF(OFFSET('[1]Лист1'!$H$12:$H$20,-10,0),B577&amp;C577&amp;D577))</f>
        <v>0</v>
      </c>
      <c r="AE577" s="21">
        <f ca="1">IF(ISERROR(INDEX(OFFSET('[1]Лист1'!$A$22:$F$178,-20,0),MATCH(E577&amp;S577,'[1]Лист1'!$D$2:$D$178,0),5+AD577)),0,INDEX(OFFSET('[1]Лист1'!$A$22:$F$178,-20,0),MATCH(E577&amp;S577,'[1]Лист1'!$D$2:$D$178,0),5+AD577))</f>
        <v>0</v>
      </c>
    </row>
    <row r="578" spans="1:31" s="42" customFormat="1" ht="14.25" outlineLevel="1">
      <c r="A578" s="47"/>
      <c r="B578" s="72">
        <f t="shared" si="124"/>
      </c>
      <c r="C578" s="73">
        <f t="shared" si="125"/>
      </c>
      <c r="D578" s="74">
        <f t="shared" si="126"/>
      </c>
      <c r="E578" s="48">
        <f t="shared" si="127"/>
        <v>0</v>
      </c>
      <c r="F578" s="49">
        <f t="shared" si="128"/>
        <v>0</v>
      </c>
      <c r="G578" s="37"/>
      <c r="H578" s="2"/>
      <c r="I578" s="38">
        <f t="shared" si="122"/>
        <v>0</v>
      </c>
      <c r="J578" s="2">
        <f t="shared" si="130"/>
        <v>0</v>
      </c>
      <c r="K578" s="2"/>
      <c r="L578" s="2"/>
      <c r="M578" s="2"/>
      <c r="N578" s="39"/>
      <c r="O578" s="40">
        <f t="shared" si="129"/>
        <v>0</v>
      </c>
      <c r="P578" s="2"/>
      <c r="Q578" s="47"/>
      <c r="R578" s="41" t="s">
        <v>23</v>
      </c>
      <c r="S578" s="41" t="s">
        <v>17</v>
      </c>
      <c r="T578" s="42">
        <f t="shared" si="121"/>
        <v>0</v>
      </c>
      <c r="U578" s="41">
        <f t="shared" si="123"/>
        <v>0</v>
      </c>
      <c r="Z578" s="21"/>
      <c r="AD578" s="42">
        <f ca="1">IF(ISERROR(COUNTIF(OFFSET('[1]Лист1'!$H$12:$H$20,-10,0),B578&amp;C578&amp;D578)),0,COUNTIF(OFFSET('[1]Лист1'!$H$12:$H$20,-10,0),B578&amp;C578&amp;D578))</f>
        <v>0</v>
      </c>
      <c r="AE578" s="21">
        <f ca="1">IF(ISERROR(INDEX(OFFSET('[1]Лист1'!$A$22:$F$178,-20,0),MATCH(E578&amp;S578,'[1]Лист1'!$D$2:$D$178,0),5+AD578)),0,INDEX(OFFSET('[1]Лист1'!$A$22:$F$178,-20,0),MATCH(E578&amp;S578,'[1]Лист1'!$D$2:$D$178,0),5+AD578))</f>
        <v>0</v>
      </c>
    </row>
    <row r="579" spans="1:31" s="42" customFormat="1" ht="14.25" outlineLevel="1">
      <c r="A579" s="47"/>
      <c r="B579" s="72">
        <f t="shared" si="124"/>
      </c>
      <c r="C579" s="73">
        <f t="shared" si="125"/>
      </c>
      <c r="D579" s="74">
        <f t="shared" si="126"/>
      </c>
      <c r="E579" s="48">
        <f t="shared" si="127"/>
        <v>0</v>
      </c>
      <c r="F579" s="49">
        <f t="shared" si="128"/>
        <v>0</v>
      </c>
      <c r="G579" s="37"/>
      <c r="H579" s="2"/>
      <c r="I579" s="38">
        <f t="shared" si="122"/>
        <v>0</v>
      </c>
      <c r="J579" s="2">
        <f t="shared" si="130"/>
        <v>0</v>
      </c>
      <c r="K579" s="2"/>
      <c r="L579" s="2"/>
      <c r="M579" s="2"/>
      <c r="N579" s="39"/>
      <c r="O579" s="40">
        <f t="shared" si="129"/>
        <v>0</v>
      </c>
      <c r="P579" s="2"/>
      <c r="Q579" s="47"/>
      <c r="R579" s="41" t="s">
        <v>23</v>
      </c>
      <c r="S579" s="41" t="s">
        <v>17</v>
      </c>
      <c r="T579" s="42">
        <f t="shared" si="121"/>
        <v>0</v>
      </c>
      <c r="U579" s="41">
        <f t="shared" si="123"/>
        <v>0</v>
      </c>
      <c r="Z579" s="21"/>
      <c r="AD579" s="42">
        <f ca="1">IF(ISERROR(COUNTIF(OFFSET('[1]Лист1'!$H$12:$H$20,-10,0),B579&amp;C579&amp;D579)),0,COUNTIF(OFFSET('[1]Лист1'!$H$12:$H$20,-10,0),B579&amp;C579&amp;D579))</f>
        <v>0</v>
      </c>
      <c r="AE579" s="21">
        <f ca="1">IF(ISERROR(INDEX(OFFSET('[1]Лист1'!$A$22:$F$178,-20,0),MATCH(E579&amp;S579,'[1]Лист1'!$D$2:$D$178,0),5+AD579)),0,INDEX(OFFSET('[1]Лист1'!$A$22:$F$178,-20,0),MATCH(E579&amp;S579,'[1]Лист1'!$D$2:$D$178,0),5+AD579))</f>
        <v>0</v>
      </c>
    </row>
    <row r="580" spans="1:31" s="42" customFormat="1" ht="14.25" outlineLevel="1">
      <c r="A580" s="47"/>
      <c r="B580" s="72">
        <f t="shared" si="124"/>
      </c>
      <c r="C580" s="73">
        <f t="shared" si="125"/>
      </c>
      <c r="D580" s="74">
        <f t="shared" si="126"/>
      </c>
      <c r="E580" s="48">
        <f t="shared" si="127"/>
        <v>0</v>
      </c>
      <c r="F580" s="49">
        <f t="shared" si="128"/>
        <v>0</v>
      </c>
      <c r="G580" s="37"/>
      <c r="H580" s="2"/>
      <c r="I580" s="38">
        <f t="shared" si="122"/>
        <v>0</v>
      </c>
      <c r="J580" s="2">
        <f t="shared" si="130"/>
        <v>0</v>
      </c>
      <c r="K580" s="2"/>
      <c r="L580" s="2"/>
      <c r="M580" s="2"/>
      <c r="N580" s="39"/>
      <c r="O580" s="40">
        <f t="shared" si="129"/>
        <v>0</v>
      </c>
      <c r="P580" s="2"/>
      <c r="Q580" s="47"/>
      <c r="R580" s="41" t="s">
        <v>23</v>
      </c>
      <c r="S580" s="41" t="s">
        <v>17</v>
      </c>
      <c r="T580" s="42">
        <f t="shared" si="121"/>
        <v>0</v>
      </c>
      <c r="U580" s="41">
        <f t="shared" si="123"/>
        <v>0</v>
      </c>
      <c r="Z580" s="21"/>
      <c r="AD580" s="42">
        <f ca="1">IF(ISERROR(COUNTIF(OFFSET('[1]Лист1'!$H$12:$H$20,-10,0),B580&amp;C580&amp;D580)),0,COUNTIF(OFFSET('[1]Лист1'!$H$12:$H$20,-10,0),B580&amp;C580&amp;D580))</f>
        <v>0</v>
      </c>
      <c r="AE580" s="21">
        <f ca="1">IF(ISERROR(INDEX(OFFSET('[1]Лист1'!$A$22:$F$178,-20,0),MATCH(E580&amp;S580,'[1]Лист1'!$D$2:$D$178,0),5+AD580)),0,INDEX(OFFSET('[1]Лист1'!$A$22:$F$178,-20,0),MATCH(E580&amp;S580,'[1]Лист1'!$D$2:$D$178,0),5+AD580))</f>
        <v>0</v>
      </c>
    </row>
    <row r="581" spans="1:31" s="42" customFormat="1" ht="14.25" outlineLevel="1">
      <c r="A581" s="47"/>
      <c r="B581" s="72">
        <f t="shared" si="124"/>
      </c>
      <c r="C581" s="73">
        <f t="shared" si="125"/>
      </c>
      <c r="D581" s="74">
        <f t="shared" si="126"/>
      </c>
      <c r="E581" s="48">
        <f t="shared" si="127"/>
        <v>0</v>
      </c>
      <c r="F581" s="49">
        <f t="shared" si="128"/>
        <v>0</v>
      </c>
      <c r="G581" s="37"/>
      <c r="H581" s="2"/>
      <c r="I581" s="38">
        <f t="shared" si="122"/>
        <v>0</v>
      </c>
      <c r="J581" s="2">
        <f t="shared" si="130"/>
        <v>0</v>
      </c>
      <c r="K581" s="2"/>
      <c r="L581" s="2"/>
      <c r="M581" s="2"/>
      <c r="N581" s="39"/>
      <c r="O581" s="40">
        <f t="shared" si="129"/>
        <v>0</v>
      </c>
      <c r="P581" s="2"/>
      <c r="Q581" s="47"/>
      <c r="R581" s="41" t="s">
        <v>23</v>
      </c>
      <c r="S581" s="41" t="s">
        <v>17</v>
      </c>
      <c r="T581" s="42">
        <f t="shared" si="121"/>
        <v>0</v>
      </c>
      <c r="U581" s="41">
        <f t="shared" si="123"/>
        <v>0</v>
      </c>
      <c r="AD581" s="42">
        <f ca="1">IF(ISERROR(COUNTIF(OFFSET('[1]Лист1'!$H$12:$H$20,-10,0),B581&amp;C581&amp;D581)),0,COUNTIF(OFFSET('[1]Лист1'!$H$12:$H$20,-10,0),B581&amp;C581&amp;D581))</f>
        <v>0</v>
      </c>
      <c r="AE581" s="21">
        <f ca="1">IF(ISERROR(INDEX(OFFSET('[1]Лист1'!$A$22:$F$178,-20,0),MATCH(E581&amp;S581,'[1]Лист1'!$D$2:$D$178,0),5+AD581)),0,INDEX(OFFSET('[1]Лист1'!$A$22:$F$178,-20,0),MATCH(E581&amp;S581,'[1]Лист1'!$D$2:$D$178,0),5+AD581))</f>
        <v>0</v>
      </c>
    </row>
    <row r="582" spans="1:31" s="42" customFormat="1" ht="14.25" outlineLevel="1">
      <c r="A582" s="47"/>
      <c r="B582" s="72">
        <f t="shared" si="124"/>
      </c>
      <c r="C582" s="73">
        <f t="shared" si="125"/>
      </c>
      <c r="D582" s="74">
        <f t="shared" si="126"/>
      </c>
      <c r="E582" s="48">
        <f t="shared" si="127"/>
        <v>0</v>
      </c>
      <c r="F582" s="49">
        <f t="shared" si="128"/>
        <v>0</v>
      </c>
      <c r="G582" s="37"/>
      <c r="H582" s="2"/>
      <c r="I582" s="38">
        <f t="shared" si="122"/>
        <v>0</v>
      </c>
      <c r="J582" s="2">
        <f t="shared" si="130"/>
        <v>0</v>
      </c>
      <c r="K582" s="2"/>
      <c r="L582" s="2"/>
      <c r="M582" s="2"/>
      <c r="N582" s="39"/>
      <c r="O582" s="40">
        <f t="shared" si="129"/>
        <v>0</v>
      </c>
      <c r="P582" s="2"/>
      <c r="Q582" s="47"/>
      <c r="R582" s="41" t="s">
        <v>23</v>
      </c>
      <c r="S582" s="41" t="s">
        <v>17</v>
      </c>
      <c r="T582" s="42">
        <f t="shared" si="121"/>
        <v>0</v>
      </c>
      <c r="U582" s="41">
        <f t="shared" si="123"/>
        <v>0</v>
      </c>
      <c r="AD582" s="42">
        <f ca="1">IF(ISERROR(COUNTIF(OFFSET('[1]Лист1'!$H$12:$H$20,-10,0),B582&amp;C582&amp;D582)),0,COUNTIF(OFFSET('[1]Лист1'!$H$12:$H$20,-10,0),B582&amp;C582&amp;D582))</f>
        <v>0</v>
      </c>
      <c r="AE582" s="21">
        <f ca="1">IF(ISERROR(INDEX(OFFSET('[1]Лист1'!$A$22:$F$178,-20,0),MATCH(E582&amp;S582,'[1]Лист1'!$D$2:$D$178,0),5+AD582)),0,INDEX(OFFSET('[1]Лист1'!$A$22:$F$178,-20,0),MATCH(E582&amp;S582,'[1]Лист1'!$D$2:$D$178,0),5+AD582))</f>
        <v>0</v>
      </c>
    </row>
    <row r="583" spans="1:31" s="42" customFormat="1" ht="14.25" outlineLevel="1">
      <c r="A583" s="47"/>
      <c r="B583" s="72">
        <f t="shared" si="124"/>
      </c>
      <c r="C583" s="73">
        <f t="shared" si="125"/>
      </c>
      <c r="D583" s="74">
        <f t="shared" si="126"/>
      </c>
      <c r="E583" s="48">
        <f t="shared" si="127"/>
        <v>0</v>
      </c>
      <c r="F583" s="49">
        <f t="shared" si="128"/>
        <v>0</v>
      </c>
      <c r="G583" s="37"/>
      <c r="H583" s="2"/>
      <c r="I583" s="38">
        <f t="shared" si="122"/>
        <v>0</v>
      </c>
      <c r="J583" s="2">
        <f t="shared" si="130"/>
        <v>0</v>
      </c>
      <c r="K583" s="2"/>
      <c r="L583" s="2"/>
      <c r="M583" s="2"/>
      <c r="N583" s="39"/>
      <c r="O583" s="40">
        <f t="shared" si="129"/>
        <v>0</v>
      </c>
      <c r="P583" s="2"/>
      <c r="Q583" s="47"/>
      <c r="R583" s="41" t="s">
        <v>23</v>
      </c>
      <c r="S583" s="41" t="s">
        <v>17</v>
      </c>
      <c r="T583" s="42">
        <f t="shared" si="121"/>
        <v>0</v>
      </c>
      <c r="U583" s="41">
        <f t="shared" si="123"/>
        <v>0</v>
      </c>
      <c r="AD583" s="42">
        <f ca="1">IF(ISERROR(COUNTIF(OFFSET('[1]Лист1'!$H$12:$H$20,-10,0),B583&amp;C583&amp;D583)),0,COUNTIF(OFFSET('[1]Лист1'!$H$12:$H$20,-10,0),B583&amp;C583&amp;D583))</f>
        <v>0</v>
      </c>
      <c r="AE583" s="21">
        <f ca="1">IF(ISERROR(INDEX(OFFSET('[1]Лист1'!$A$22:$F$178,-20,0),MATCH(E583&amp;S583,'[1]Лист1'!$D$2:$D$178,0),5+AD583)),0,INDEX(OFFSET('[1]Лист1'!$A$22:$F$178,-20,0),MATCH(E583&amp;S583,'[1]Лист1'!$D$2:$D$178,0),5+AD583))</f>
        <v>0</v>
      </c>
    </row>
    <row r="584" spans="1:31" s="42" customFormat="1" ht="14.25" outlineLevel="1">
      <c r="A584" s="47"/>
      <c r="B584" s="72">
        <f t="shared" si="124"/>
      </c>
      <c r="C584" s="73">
        <f t="shared" si="125"/>
      </c>
      <c r="D584" s="74">
        <f t="shared" si="126"/>
      </c>
      <c r="E584" s="48">
        <f t="shared" si="127"/>
        <v>0</v>
      </c>
      <c r="F584" s="49">
        <f t="shared" si="128"/>
        <v>0</v>
      </c>
      <c r="G584" s="37"/>
      <c r="H584" s="2"/>
      <c r="I584" s="38">
        <f t="shared" si="122"/>
        <v>0</v>
      </c>
      <c r="J584" s="2">
        <f t="shared" si="130"/>
        <v>0</v>
      </c>
      <c r="K584" s="2"/>
      <c r="L584" s="2"/>
      <c r="M584" s="2"/>
      <c r="N584" s="39"/>
      <c r="O584" s="40">
        <f t="shared" si="129"/>
        <v>0</v>
      </c>
      <c r="P584" s="2"/>
      <c r="Q584" s="47"/>
      <c r="R584" s="41" t="s">
        <v>23</v>
      </c>
      <c r="S584" s="41" t="s">
        <v>17</v>
      </c>
      <c r="T584" s="42">
        <f t="shared" si="121"/>
        <v>0</v>
      </c>
      <c r="U584" s="41">
        <f t="shared" si="123"/>
        <v>0</v>
      </c>
      <c r="AD584" s="42">
        <f ca="1">IF(ISERROR(COUNTIF(OFFSET('[1]Лист1'!$H$12:$H$20,-10,0),B584&amp;C584&amp;D584)),0,COUNTIF(OFFSET('[1]Лист1'!$H$12:$H$20,-10,0),B584&amp;C584&amp;D584))</f>
        <v>0</v>
      </c>
      <c r="AE584" s="21">
        <f ca="1">IF(ISERROR(INDEX(OFFSET('[1]Лист1'!$A$22:$F$178,-20,0),MATCH(E584&amp;S584,'[1]Лист1'!$D$2:$D$178,0),5+AD584)),0,INDEX(OFFSET('[1]Лист1'!$A$22:$F$178,-20,0),MATCH(E584&amp;S584,'[1]Лист1'!$D$2:$D$178,0),5+AD584))</f>
        <v>0</v>
      </c>
    </row>
    <row r="585" spans="1:31" s="42" customFormat="1" ht="14.25" outlineLevel="1">
      <c r="A585" s="47"/>
      <c r="B585" s="72">
        <f t="shared" si="124"/>
      </c>
      <c r="C585" s="73">
        <f t="shared" si="125"/>
      </c>
      <c r="D585" s="74">
        <f t="shared" si="126"/>
      </c>
      <c r="E585" s="48">
        <f t="shared" si="127"/>
        <v>0</v>
      </c>
      <c r="F585" s="49">
        <f t="shared" si="128"/>
        <v>0</v>
      </c>
      <c r="G585" s="37"/>
      <c r="H585" s="2"/>
      <c r="I585" s="38">
        <f t="shared" si="122"/>
        <v>0</v>
      </c>
      <c r="J585" s="2">
        <f t="shared" si="130"/>
        <v>0</v>
      </c>
      <c r="K585" s="2"/>
      <c r="L585" s="2"/>
      <c r="M585" s="2"/>
      <c r="N585" s="39"/>
      <c r="O585" s="40">
        <f t="shared" si="129"/>
        <v>0</v>
      </c>
      <c r="P585" s="2"/>
      <c r="Q585" s="47"/>
      <c r="R585" s="41" t="s">
        <v>23</v>
      </c>
      <c r="S585" s="41" t="s">
        <v>17</v>
      </c>
      <c r="T585" s="42">
        <f t="shared" si="121"/>
        <v>0</v>
      </c>
      <c r="U585" s="41">
        <f t="shared" si="123"/>
        <v>0</v>
      </c>
      <c r="AD585" s="42">
        <f ca="1">IF(ISERROR(COUNTIF(OFFSET('[1]Лист1'!$H$12:$H$20,-10,0),B585&amp;C585&amp;D585)),0,COUNTIF(OFFSET('[1]Лист1'!$H$12:$H$20,-10,0),B585&amp;C585&amp;D585))</f>
        <v>0</v>
      </c>
      <c r="AE585" s="21">
        <f ca="1">IF(ISERROR(INDEX(OFFSET('[1]Лист1'!$A$22:$F$178,-20,0),MATCH(E585&amp;S585,'[1]Лист1'!$D$2:$D$178,0),5+AD585)),0,INDEX(OFFSET('[1]Лист1'!$A$22:$F$178,-20,0),MATCH(E585&amp;S585,'[1]Лист1'!$D$2:$D$178,0),5+AD585))</f>
        <v>0</v>
      </c>
    </row>
    <row r="586" spans="1:31" s="42" customFormat="1" ht="14.25" outlineLevel="1">
      <c r="A586" s="47"/>
      <c r="B586" s="72">
        <f t="shared" si="124"/>
      </c>
      <c r="C586" s="73">
        <f t="shared" si="125"/>
      </c>
      <c r="D586" s="74">
        <f t="shared" si="126"/>
      </c>
      <c r="E586" s="48">
        <f t="shared" si="127"/>
        <v>0</v>
      </c>
      <c r="F586" s="49">
        <f t="shared" si="128"/>
        <v>0</v>
      </c>
      <c r="G586" s="37"/>
      <c r="H586" s="2"/>
      <c r="I586" s="38">
        <f t="shared" si="122"/>
        <v>0</v>
      </c>
      <c r="J586" s="2">
        <f t="shared" si="130"/>
        <v>0</v>
      </c>
      <c r="K586" s="2"/>
      <c r="L586" s="2"/>
      <c r="M586" s="2"/>
      <c r="N586" s="39"/>
      <c r="O586" s="40">
        <f t="shared" si="129"/>
        <v>0</v>
      </c>
      <c r="P586" s="2"/>
      <c r="Q586" s="47"/>
      <c r="R586" s="41" t="s">
        <v>23</v>
      </c>
      <c r="S586" s="41" t="s">
        <v>17</v>
      </c>
      <c r="T586" s="42">
        <f t="shared" si="121"/>
        <v>0</v>
      </c>
      <c r="U586" s="41">
        <f t="shared" si="123"/>
        <v>0</v>
      </c>
      <c r="AD586" s="42">
        <f ca="1">IF(ISERROR(COUNTIF(OFFSET('[1]Лист1'!$H$12:$H$20,-10,0),B586&amp;C586&amp;D586)),0,COUNTIF(OFFSET('[1]Лист1'!$H$12:$H$20,-10,0),B586&amp;C586&amp;D586))</f>
        <v>0</v>
      </c>
      <c r="AE586" s="21">
        <f ca="1">IF(ISERROR(INDEX(OFFSET('[1]Лист1'!$A$22:$F$178,-20,0),MATCH(E586&amp;S586,'[1]Лист1'!$D$2:$D$178,0),5+AD586)),0,INDEX(OFFSET('[1]Лист1'!$A$22:$F$178,-20,0),MATCH(E586&amp;S586,'[1]Лист1'!$D$2:$D$178,0),5+AD586))</f>
        <v>0</v>
      </c>
    </row>
    <row r="587" spans="1:31" s="42" customFormat="1" ht="15" outlineLevel="1" thickBot="1">
      <c r="A587" s="51"/>
      <c r="B587" s="75">
        <f t="shared" si="124"/>
      </c>
      <c r="C587" s="76">
        <f t="shared" si="125"/>
      </c>
      <c r="D587" s="77">
        <f t="shared" si="126"/>
      </c>
      <c r="E587" s="52">
        <f t="shared" si="127"/>
        <v>0</v>
      </c>
      <c r="F587" s="49">
        <f t="shared" si="128"/>
        <v>0</v>
      </c>
      <c r="G587" s="37"/>
      <c r="H587" s="2"/>
      <c r="I587" s="38">
        <f t="shared" si="122"/>
        <v>0</v>
      </c>
      <c r="J587" s="2">
        <f t="shared" si="130"/>
        <v>0</v>
      </c>
      <c r="K587" s="2"/>
      <c r="L587" s="2"/>
      <c r="M587" s="2"/>
      <c r="N587" s="39"/>
      <c r="O587" s="40">
        <f t="shared" si="129"/>
        <v>0</v>
      </c>
      <c r="P587" s="2"/>
      <c r="Q587" s="51"/>
      <c r="R587" s="41" t="s">
        <v>23</v>
      </c>
      <c r="S587" s="41" t="s">
        <v>17</v>
      </c>
      <c r="T587" s="42">
        <f t="shared" si="121"/>
        <v>0</v>
      </c>
      <c r="U587" s="41">
        <f t="shared" si="123"/>
        <v>0</v>
      </c>
      <c r="AD587" s="42">
        <f ca="1">IF(ISERROR(COUNTIF(OFFSET('[1]Лист1'!$H$12:$H$20,-10,0),B587&amp;C587&amp;D587)),0,COUNTIF(OFFSET('[1]Лист1'!$H$12:$H$20,-10,0),B587&amp;C587&amp;D587))</f>
        <v>0</v>
      </c>
      <c r="AE587" s="21">
        <f ca="1">IF(ISERROR(INDEX(OFFSET('[1]Лист1'!$A$22:$F$178,-20,0),MATCH(E587&amp;S587,'[1]Лист1'!$D$2:$D$178,0),5+AD587)),0,INDEX(OFFSET('[1]Лист1'!$A$22:$F$178,-20,0),MATCH(E587&amp;S587,'[1]Лист1'!$D$2:$D$178,0),5+AD587))</f>
        <v>0</v>
      </c>
    </row>
    <row r="588" spans="1:21" s="42" customFormat="1" ht="15" thickBot="1" thickTop="1">
      <c r="A588" s="54"/>
      <c r="B588" s="78" t="s">
        <v>43</v>
      </c>
      <c r="C588" s="79"/>
      <c r="D588" s="79"/>
      <c r="E588" s="55"/>
      <c r="F588" s="55"/>
      <c r="G588" s="55"/>
      <c r="H588" s="56">
        <f>SUM(H548:H587)</f>
        <v>0</v>
      </c>
      <c r="I588" s="57" t="s">
        <v>44</v>
      </c>
      <c r="J588" s="81">
        <f>SUM(J548:J587)</f>
        <v>0</v>
      </c>
      <c r="K588" s="56">
        <f>J588</f>
        <v>0</v>
      </c>
      <c r="L588" s="57" t="s">
        <v>45</v>
      </c>
      <c r="M588" s="2"/>
      <c r="N588" s="54"/>
      <c r="O588" s="57"/>
      <c r="P588" s="2"/>
      <c r="Q588" s="2"/>
      <c r="R588" s="18"/>
      <c r="S588" s="26"/>
      <c r="T588" s="42">
        <f t="shared" si="121"/>
        <v>0</v>
      </c>
      <c r="U588" s="41"/>
    </row>
    <row r="589" spans="1:35" s="42" customFormat="1" ht="21" customHeight="1" thickTop="1">
      <c r="A589" s="36">
        <f>A548+1</f>
        <v>15</v>
      </c>
      <c r="B589" s="69"/>
      <c r="C589" s="70"/>
      <c r="D589" s="71"/>
      <c r="E589" s="36"/>
      <c r="F589" s="34"/>
      <c r="G589" s="37"/>
      <c r="H589" s="2"/>
      <c r="I589" s="38">
        <f aca="true" t="shared" si="131" ref="I589:I628">AE589</f>
        <v>0</v>
      </c>
      <c r="J589" s="83">
        <f>ROUND(H589*I589,2)</f>
        <v>0</v>
      </c>
      <c r="K589" s="2"/>
      <c r="L589" s="2"/>
      <c r="M589" s="1"/>
      <c r="N589" s="39"/>
      <c r="O589" s="40">
        <f>(H589&lt;=8)*(N589+TIME(0,H589*40,0))</f>
        <v>0</v>
      </c>
      <c r="P589" s="1"/>
      <c r="Q589" s="36"/>
      <c r="R589" s="41" t="s">
        <v>23</v>
      </c>
      <c r="S589" s="41" t="s">
        <v>17</v>
      </c>
      <c r="T589" s="42">
        <f t="shared" si="121"/>
        <v>0</v>
      </c>
      <c r="U589" s="41">
        <f aca="true" t="shared" si="132" ref="U589:U628">$U$14</f>
        <v>0</v>
      </c>
      <c r="W589" s="21"/>
      <c r="AA589" s="21"/>
      <c r="AB589" s="21"/>
      <c r="AC589" s="21"/>
      <c r="AD589" s="21">
        <f ca="1">IF(ISERROR(COUNTIF(OFFSET('[1]Лист1'!$H$12:$H$20,-10,0),B589&amp;C589&amp;D589)),0,COUNTIF(OFFSET('[1]Лист1'!$H$12:$H$20,-10,0),B589&amp;C589&amp;D589))</f>
        <v>0</v>
      </c>
      <c r="AE589" s="21">
        <f ca="1">IF(ISERROR(INDEX(OFFSET('[1]Лист1'!$A$22:$F$178,-20,0),MATCH(E589&amp;S589,'[1]Лист1'!$D$2:$D$178,0),5+AD589)),0,INDEX(OFFSET('[1]Лист1'!$A$22:$F$178,-20,0),MATCH(E589&amp;S589,'[1]Лист1'!$D$2:$D$178,0),5+AD589))</f>
        <v>0</v>
      </c>
      <c r="AF589" s="21"/>
      <c r="AG589" s="21"/>
      <c r="AH589" s="21"/>
      <c r="AI589" s="21"/>
    </row>
    <row r="590" spans="1:35" s="42" customFormat="1" ht="14.25" outlineLevel="1">
      <c r="A590" s="47"/>
      <c r="B590" s="72">
        <f aca="true" t="shared" si="133" ref="B590:B628">IF(B589="","",B589)</f>
      </c>
      <c r="C590" s="73">
        <f aca="true" t="shared" si="134" ref="C590:C628">IF(C589="","",C589)</f>
      </c>
      <c r="D590" s="74">
        <f aca="true" t="shared" si="135" ref="D590:D628">IF(D589="","",D589)</f>
      </c>
      <c r="E590" s="48">
        <f aca="true" t="shared" si="136" ref="E590:E628">E589</f>
        <v>0</v>
      </c>
      <c r="F590" s="49">
        <f aca="true" t="shared" si="137" ref="F590:F628">F589</f>
        <v>0</v>
      </c>
      <c r="G590" s="37"/>
      <c r="H590" s="2"/>
      <c r="I590" s="38">
        <f t="shared" si="131"/>
        <v>0</v>
      </c>
      <c r="J590" s="83">
        <f t="shared" si="130"/>
        <v>0</v>
      </c>
      <c r="K590" s="2"/>
      <c r="L590" s="2"/>
      <c r="M590" s="2"/>
      <c r="N590" s="39"/>
      <c r="O590" s="40">
        <f aca="true" t="shared" si="138" ref="O590:O628">(H590&lt;=8)*(N590+TIME(0,H590*40,0))</f>
        <v>0</v>
      </c>
      <c r="P590" s="2"/>
      <c r="Q590" s="47"/>
      <c r="R590" s="41" t="s">
        <v>23</v>
      </c>
      <c r="S590" s="41" t="s">
        <v>17</v>
      </c>
      <c r="T590" s="42">
        <f t="shared" si="121"/>
        <v>0</v>
      </c>
      <c r="U590" s="41">
        <f t="shared" si="132"/>
        <v>0</v>
      </c>
      <c r="W590" s="21"/>
      <c r="AA590" s="21"/>
      <c r="AB590" s="21"/>
      <c r="AC590" s="21"/>
      <c r="AD590" s="21">
        <f ca="1">IF(ISERROR(COUNTIF(OFFSET('[1]Лист1'!$H$12:$H$20,-10,0),B590&amp;C590&amp;D590)),0,COUNTIF(OFFSET('[1]Лист1'!$H$12:$H$20,-10,0),B590&amp;C590&amp;D590))</f>
        <v>0</v>
      </c>
      <c r="AE590" s="21">
        <f ca="1">IF(ISERROR(INDEX(OFFSET('[1]Лист1'!$A$22:$F$178,-20,0),MATCH(E590&amp;S590,'[1]Лист1'!$D$2:$D$178,0),5+AD590)),0,INDEX(OFFSET('[1]Лист1'!$A$22:$F$178,-20,0),MATCH(E590&amp;S590,'[1]Лист1'!$D$2:$D$178,0),5+AD590))</f>
        <v>0</v>
      </c>
      <c r="AF590" s="21"/>
      <c r="AG590" s="21"/>
      <c r="AH590" s="21"/>
      <c r="AI590" s="21"/>
    </row>
    <row r="591" spans="1:35" s="42" customFormat="1" ht="14.25" outlineLevel="1">
      <c r="A591" s="47"/>
      <c r="B591" s="72">
        <f t="shared" si="133"/>
      </c>
      <c r="C591" s="73">
        <f t="shared" si="134"/>
      </c>
      <c r="D591" s="74">
        <f t="shared" si="135"/>
      </c>
      <c r="E591" s="48">
        <f t="shared" si="136"/>
        <v>0</v>
      </c>
      <c r="F591" s="49">
        <f t="shared" si="137"/>
        <v>0</v>
      </c>
      <c r="G591" s="37"/>
      <c r="H591" s="2"/>
      <c r="I591" s="38">
        <f t="shared" si="131"/>
        <v>0</v>
      </c>
      <c r="J591" s="83">
        <f t="shared" si="130"/>
        <v>0</v>
      </c>
      <c r="K591" s="2"/>
      <c r="L591" s="2"/>
      <c r="M591" s="2"/>
      <c r="N591" s="39"/>
      <c r="O591" s="40">
        <f t="shared" si="138"/>
        <v>0</v>
      </c>
      <c r="P591" s="2"/>
      <c r="Q591" s="47"/>
      <c r="R591" s="41" t="s">
        <v>23</v>
      </c>
      <c r="S591" s="41" t="s">
        <v>17</v>
      </c>
      <c r="T591" s="42">
        <f aca="true" t="shared" si="139" ref="T591:T629">(H591&gt;0)*1</f>
        <v>0</v>
      </c>
      <c r="U591" s="41">
        <f t="shared" si="132"/>
        <v>0</v>
      </c>
      <c r="W591" s="21"/>
      <c r="AA591" s="21"/>
      <c r="AB591" s="21"/>
      <c r="AC591" s="21"/>
      <c r="AD591" s="21">
        <f ca="1">IF(ISERROR(COUNTIF(OFFSET('[1]Лист1'!$H$12:$H$20,-10,0),B591&amp;C591&amp;D591)),0,COUNTIF(OFFSET('[1]Лист1'!$H$12:$H$20,-10,0),B591&amp;C591&amp;D591))</f>
        <v>0</v>
      </c>
      <c r="AE591" s="21">
        <f ca="1">IF(ISERROR(INDEX(OFFSET('[1]Лист1'!$A$22:$F$178,-20,0),MATCH(E591&amp;S591,'[1]Лист1'!$D$2:$D$178,0),5+AD591)),0,INDEX(OFFSET('[1]Лист1'!$A$22:$F$178,-20,0),MATCH(E591&amp;S591,'[1]Лист1'!$D$2:$D$178,0),5+AD591))</f>
        <v>0</v>
      </c>
      <c r="AF591" s="21"/>
      <c r="AG591" s="21"/>
      <c r="AH591" s="21"/>
      <c r="AI591" s="21"/>
    </row>
    <row r="592" spans="1:35" s="42" customFormat="1" ht="14.25" outlineLevel="1">
      <c r="A592" s="47"/>
      <c r="B592" s="72">
        <f t="shared" si="133"/>
      </c>
      <c r="C592" s="73">
        <f t="shared" si="134"/>
      </c>
      <c r="D592" s="74">
        <f t="shared" si="135"/>
      </c>
      <c r="E592" s="48">
        <f t="shared" si="136"/>
        <v>0</v>
      </c>
      <c r="F592" s="49">
        <f t="shared" si="137"/>
        <v>0</v>
      </c>
      <c r="G592" s="37"/>
      <c r="H592" s="2"/>
      <c r="I592" s="38">
        <f t="shared" si="131"/>
        <v>0</v>
      </c>
      <c r="J592" s="2">
        <f t="shared" si="130"/>
        <v>0</v>
      </c>
      <c r="K592" s="2"/>
      <c r="L592" s="2"/>
      <c r="M592" s="2"/>
      <c r="N592" s="39"/>
      <c r="O592" s="40">
        <f t="shared" si="138"/>
        <v>0</v>
      </c>
      <c r="P592" s="2"/>
      <c r="Q592" s="47"/>
      <c r="R592" s="41" t="s">
        <v>23</v>
      </c>
      <c r="S592" s="41" t="s">
        <v>17</v>
      </c>
      <c r="T592" s="42">
        <f t="shared" si="139"/>
        <v>0</v>
      </c>
      <c r="U592" s="41">
        <f t="shared" si="132"/>
        <v>0</v>
      </c>
      <c r="W592" s="21"/>
      <c r="X592" s="21"/>
      <c r="Y592" s="21"/>
      <c r="AA592" s="21"/>
      <c r="AB592" s="21"/>
      <c r="AC592" s="21"/>
      <c r="AD592" s="21">
        <f ca="1">IF(ISERROR(COUNTIF(OFFSET('[1]Лист1'!$H$12:$H$20,-10,0),B592&amp;C592&amp;D592)),0,COUNTIF(OFFSET('[1]Лист1'!$H$12:$H$20,-10,0),B592&amp;C592&amp;D592))</f>
        <v>0</v>
      </c>
      <c r="AE592" s="21">
        <f ca="1">IF(ISERROR(INDEX(OFFSET('[1]Лист1'!$A$22:$F$178,-20,0),MATCH(E592&amp;S592,'[1]Лист1'!$D$2:$D$178,0),5+AD592)),0,INDEX(OFFSET('[1]Лист1'!$A$22:$F$178,-20,0),MATCH(E592&amp;S592,'[1]Лист1'!$D$2:$D$178,0),5+AD592))</f>
        <v>0</v>
      </c>
      <c r="AF592" s="21"/>
      <c r="AG592" s="21"/>
      <c r="AH592" s="21"/>
      <c r="AI592" s="21"/>
    </row>
    <row r="593" spans="1:35" s="42" customFormat="1" ht="14.25" outlineLevel="1">
      <c r="A593" s="47"/>
      <c r="B593" s="72">
        <f t="shared" si="133"/>
      </c>
      <c r="C593" s="73">
        <f t="shared" si="134"/>
      </c>
      <c r="D593" s="74">
        <f t="shared" si="135"/>
      </c>
      <c r="E593" s="48">
        <f t="shared" si="136"/>
        <v>0</v>
      </c>
      <c r="F593" s="49">
        <f t="shared" si="137"/>
        <v>0</v>
      </c>
      <c r="G593" s="37"/>
      <c r="H593" s="2"/>
      <c r="I593" s="38">
        <f t="shared" si="131"/>
        <v>0</v>
      </c>
      <c r="J593" s="2">
        <f t="shared" si="130"/>
        <v>0</v>
      </c>
      <c r="K593" s="2"/>
      <c r="L593" s="2"/>
      <c r="M593" s="2"/>
      <c r="N593" s="39"/>
      <c r="O593" s="40">
        <f t="shared" si="138"/>
        <v>0</v>
      </c>
      <c r="P593" s="2"/>
      <c r="Q593" s="47"/>
      <c r="R593" s="41" t="s">
        <v>23</v>
      </c>
      <c r="S593" s="41" t="s">
        <v>17</v>
      </c>
      <c r="T593" s="42">
        <f t="shared" si="139"/>
        <v>0</v>
      </c>
      <c r="U593" s="41">
        <f t="shared" si="132"/>
        <v>0</v>
      </c>
      <c r="W593" s="21"/>
      <c r="X593" s="21"/>
      <c r="Y593" s="21"/>
      <c r="AA593" s="21"/>
      <c r="AB593" s="21"/>
      <c r="AC593" s="21"/>
      <c r="AD593" s="21">
        <f ca="1">IF(ISERROR(COUNTIF(OFFSET('[1]Лист1'!$H$12:$H$20,-10,0),B593&amp;C593&amp;D593)),0,COUNTIF(OFFSET('[1]Лист1'!$H$12:$H$20,-10,0),B593&amp;C593&amp;D593))</f>
        <v>0</v>
      </c>
      <c r="AE593" s="21">
        <f ca="1">IF(ISERROR(INDEX(OFFSET('[1]Лист1'!$A$22:$F$178,-20,0),MATCH(E593&amp;S593,'[1]Лист1'!$D$2:$D$178,0),5+AD593)),0,INDEX(OFFSET('[1]Лист1'!$A$22:$F$178,-20,0),MATCH(E593&amp;S593,'[1]Лист1'!$D$2:$D$178,0),5+AD593))</f>
        <v>0</v>
      </c>
      <c r="AF593" s="21"/>
      <c r="AG593" s="21"/>
      <c r="AH593" s="21"/>
      <c r="AI593" s="21"/>
    </row>
    <row r="594" spans="1:35" s="42" customFormat="1" ht="14.25" outlineLevel="1">
      <c r="A594" s="47"/>
      <c r="B594" s="72">
        <f t="shared" si="133"/>
      </c>
      <c r="C594" s="73">
        <f t="shared" si="134"/>
      </c>
      <c r="D594" s="74">
        <f t="shared" si="135"/>
      </c>
      <c r="E594" s="48">
        <f t="shared" si="136"/>
        <v>0</v>
      </c>
      <c r="F594" s="49">
        <f t="shared" si="137"/>
        <v>0</v>
      </c>
      <c r="G594" s="37"/>
      <c r="H594" s="2"/>
      <c r="I594" s="38">
        <f t="shared" si="131"/>
        <v>0</v>
      </c>
      <c r="J594" s="2">
        <f t="shared" si="130"/>
        <v>0</v>
      </c>
      <c r="K594" s="2"/>
      <c r="L594" s="2"/>
      <c r="M594" s="2"/>
      <c r="N594" s="39"/>
      <c r="O594" s="40">
        <f t="shared" si="138"/>
        <v>0</v>
      </c>
      <c r="P594" s="2"/>
      <c r="Q594" s="47"/>
      <c r="R594" s="41" t="s">
        <v>23</v>
      </c>
      <c r="S594" s="41" t="s">
        <v>17</v>
      </c>
      <c r="T594" s="42">
        <f t="shared" si="139"/>
        <v>0</v>
      </c>
      <c r="U594" s="41">
        <f t="shared" si="132"/>
        <v>0</v>
      </c>
      <c r="W594" s="21"/>
      <c r="X594" s="21"/>
      <c r="Y594" s="21"/>
      <c r="AA594" s="21"/>
      <c r="AB594" s="21"/>
      <c r="AC594" s="21"/>
      <c r="AD594" s="21">
        <f ca="1">IF(ISERROR(COUNTIF(OFFSET('[1]Лист1'!$H$12:$H$20,-10,0),B594&amp;C594&amp;D594)),0,COUNTIF(OFFSET('[1]Лист1'!$H$12:$H$20,-10,0),B594&amp;C594&amp;D594))</f>
        <v>0</v>
      </c>
      <c r="AE594" s="21">
        <f ca="1">IF(ISERROR(INDEX(OFFSET('[1]Лист1'!$A$22:$F$178,-20,0),MATCH(E594&amp;S594,'[1]Лист1'!$D$2:$D$178,0),5+AD594)),0,INDEX(OFFSET('[1]Лист1'!$A$22:$F$178,-20,0),MATCH(E594&amp;S594,'[1]Лист1'!$D$2:$D$178,0),5+AD594))</f>
        <v>0</v>
      </c>
      <c r="AF594" s="21"/>
      <c r="AG594" s="21"/>
      <c r="AH594" s="21"/>
      <c r="AI594" s="21"/>
    </row>
    <row r="595" spans="1:35" s="42" customFormat="1" ht="14.25" outlineLevel="1">
      <c r="A595" s="47"/>
      <c r="B595" s="72">
        <f t="shared" si="133"/>
      </c>
      <c r="C595" s="73">
        <f t="shared" si="134"/>
      </c>
      <c r="D595" s="74">
        <f t="shared" si="135"/>
      </c>
      <c r="E595" s="48">
        <f t="shared" si="136"/>
        <v>0</v>
      </c>
      <c r="F595" s="49">
        <f t="shared" si="137"/>
        <v>0</v>
      </c>
      <c r="G595" s="37"/>
      <c r="H595" s="2"/>
      <c r="I595" s="38">
        <f t="shared" si="131"/>
        <v>0</v>
      </c>
      <c r="J595" s="2">
        <f t="shared" si="130"/>
        <v>0</v>
      </c>
      <c r="K595" s="2"/>
      <c r="L595" s="2"/>
      <c r="M595" s="2"/>
      <c r="N595" s="39"/>
      <c r="O595" s="40">
        <f t="shared" si="138"/>
        <v>0</v>
      </c>
      <c r="P595" s="2"/>
      <c r="Q595" s="47"/>
      <c r="R595" s="41" t="s">
        <v>23</v>
      </c>
      <c r="S595" s="41" t="s">
        <v>17</v>
      </c>
      <c r="T595" s="42">
        <f t="shared" si="139"/>
        <v>0</v>
      </c>
      <c r="U595" s="41">
        <f t="shared" si="132"/>
        <v>0</v>
      </c>
      <c r="W595" s="21"/>
      <c r="X595" s="21"/>
      <c r="Y595" s="21"/>
      <c r="AA595" s="21"/>
      <c r="AB595" s="21"/>
      <c r="AC595" s="21"/>
      <c r="AD595" s="21">
        <f ca="1">IF(ISERROR(COUNTIF(OFFSET('[1]Лист1'!$H$12:$H$20,-10,0),B595&amp;C595&amp;D595)),0,COUNTIF(OFFSET('[1]Лист1'!$H$12:$H$20,-10,0),B595&amp;C595&amp;D595))</f>
        <v>0</v>
      </c>
      <c r="AE595" s="21">
        <f ca="1">IF(ISERROR(INDEX(OFFSET('[1]Лист1'!$A$22:$F$178,-20,0),MATCH(E595&amp;S595,'[1]Лист1'!$D$2:$D$178,0),5+AD595)),0,INDEX(OFFSET('[1]Лист1'!$A$22:$F$178,-20,0),MATCH(E595&amp;S595,'[1]Лист1'!$D$2:$D$178,0),5+AD595))</f>
        <v>0</v>
      </c>
      <c r="AF595" s="21"/>
      <c r="AG595" s="21"/>
      <c r="AH595" s="21"/>
      <c r="AI595" s="21"/>
    </row>
    <row r="596" spans="1:35" s="42" customFormat="1" ht="14.25" outlineLevel="1">
      <c r="A596" s="47"/>
      <c r="B596" s="72">
        <f t="shared" si="133"/>
      </c>
      <c r="C596" s="73">
        <f t="shared" si="134"/>
      </c>
      <c r="D596" s="74">
        <f t="shared" si="135"/>
      </c>
      <c r="E596" s="48">
        <f t="shared" si="136"/>
        <v>0</v>
      </c>
      <c r="F596" s="49">
        <f t="shared" si="137"/>
        <v>0</v>
      </c>
      <c r="G596" s="37"/>
      <c r="H596" s="2"/>
      <c r="I596" s="38">
        <f t="shared" si="131"/>
        <v>0</v>
      </c>
      <c r="J596" s="2">
        <f t="shared" si="130"/>
        <v>0</v>
      </c>
      <c r="K596" s="2"/>
      <c r="L596" s="2"/>
      <c r="M596" s="2"/>
      <c r="N596" s="39"/>
      <c r="O596" s="40">
        <f t="shared" si="138"/>
        <v>0</v>
      </c>
      <c r="P596" s="2"/>
      <c r="Q596" s="47"/>
      <c r="R596" s="41" t="s">
        <v>23</v>
      </c>
      <c r="S596" s="41" t="s">
        <v>17</v>
      </c>
      <c r="T596" s="42">
        <f t="shared" si="139"/>
        <v>0</v>
      </c>
      <c r="U596" s="41">
        <f t="shared" si="132"/>
        <v>0</v>
      </c>
      <c r="W596" s="21"/>
      <c r="X596" s="21"/>
      <c r="Y596" s="21"/>
      <c r="AA596" s="21"/>
      <c r="AB596" s="21"/>
      <c r="AC596" s="21"/>
      <c r="AD596" s="21">
        <f ca="1">IF(ISERROR(COUNTIF(OFFSET('[1]Лист1'!$H$12:$H$20,-10,0),B596&amp;C596&amp;D596)),0,COUNTIF(OFFSET('[1]Лист1'!$H$12:$H$20,-10,0),B596&amp;C596&amp;D596))</f>
        <v>0</v>
      </c>
      <c r="AE596" s="21">
        <f ca="1">IF(ISERROR(INDEX(OFFSET('[1]Лист1'!$A$22:$F$178,-20,0),MATCH(E596&amp;S596,'[1]Лист1'!$D$2:$D$178,0),5+AD596)),0,INDEX(OFFSET('[1]Лист1'!$A$22:$F$178,-20,0),MATCH(E596&amp;S596,'[1]Лист1'!$D$2:$D$178,0),5+AD596))</f>
        <v>0</v>
      </c>
      <c r="AF596" s="21"/>
      <c r="AG596" s="21"/>
      <c r="AH596" s="21"/>
      <c r="AI596" s="21"/>
    </row>
    <row r="597" spans="1:35" s="42" customFormat="1" ht="14.25" outlineLevel="1">
      <c r="A597" s="47"/>
      <c r="B597" s="72">
        <f t="shared" si="133"/>
      </c>
      <c r="C597" s="73">
        <f t="shared" si="134"/>
      </c>
      <c r="D597" s="74">
        <f t="shared" si="135"/>
      </c>
      <c r="E597" s="48">
        <f t="shared" si="136"/>
        <v>0</v>
      </c>
      <c r="F597" s="49">
        <f t="shared" si="137"/>
        <v>0</v>
      </c>
      <c r="G597" s="37"/>
      <c r="H597" s="2"/>
      <c r="I597" s="38">
        <f t="shared" si="131"/>
        <v>0</v>
      </c>
      <c r="J597" s="2">
        <f t="shared" si="130"/>
        <v>0</v>
      </c>
      <c r="K597" s="2"/>
      <c r="L597" s="2"/>
      <c r="M597" s="2"/>
      <c r="N597" s="39"/>
      <c r="O597" s="40">
        <f t="shared" si="138"/>
        <v>0</v>
      </c>
      <c r="P597" s="2"/>
      <c r="Q597" s="47"/>
      <c r="R597" s="41" t="s">
        <v>23</v>
      </c>
      <c r="S597" s="41" t="s">
        <v>17</v>
      </c>
      <c r="T597" s="42">
        <f t="shared" si="139"/>
        <v>0</v>
      </c>
      <c r="U597" s="41">
        <f t="shared" si="132"/>
        <v>0</v>
      </c>
      <c r="W597" s="21"/>
      <c r="X597" s="21"/>
      <c r="Y597" s="21"/>
      <c r="AA597" s="21"/>
      <c r="AB597" s="21"/>
      <c r="AC597" s="21"/>
      <c r="AD597" s="21">
        <f ca="1">IF(ISERROR(COUNTIF(OFFSET('[1]Лист1'!$H$12:$H$20,-10,0),B597&amp;C597&amp;D597)),0,COUNTIF(OFFSET('[1]Лист1'!$H$12:$H$20,-10,0),B597&amp;C597&amp;D597))</f>
        <v>0</v>
      </c>
      <c r="AE597" s="21">
        <f ca="1">IF(ISERROR(INDEX(OFFSET('[1]Лист1'!$A$22:$F$178,-20,0),MATCH(E597&amp;S597,'[1]Лист1'!$D$2:$D$178,0),5+AD597)),0,INDEX(OFFSET('[1]Лист1'!$A$22:$F$178,-20,0),MATCH(E597&amp;S597,'[1]Лист1'!$D$2:$D$178,0),5+AD597))</f>
        <v>0</v>
      </c>
      <c r="AF597" s="21"/>
      <c r="AG597" s="21"/>
      <c r="AH597" s="21"/>
      <c r="AI597" s="21"/>
    </row>
    <row r="598" spans="1:35" s="42" customFormat="1" ht="14.25" outlineLevel="1">
      <c r="A598" s="47"/>
      <c r="B598" s="72">
        <f t="shared" si="133"/>
      </c>
      <c r="C598" s="73">
        <f t="shared" si="134"/>
      </c>
      <c r="D598" s="74">
        <f t="shared" si="135"/>
      </c>
      <c r="E598" s="48">
        <f t="shared" si="136"/>
        <v>0</v>
      </c>
      <c r="F598" s="49">
        <f t="shared" si="137"/>
        <v>0</v>
      </c>
      <c r="G598" s="37"/>
      <c r="H598" s="2"/>
      <c r="I598" s="38">
        <f t="shared" si="131"/>
        <v>0</v>
      </c>
      <c r="J598" s="2">
        <f t="shared" si="130"/>
        <v>0</v>
      </c>
      <c r="K598" s="2"/>
      <c r="L598" s="2"/>
      <c r="M598" s="2"/>
      <c r="N598" s="39"/>
      <c r="O598" s="40">
        <f t="shared" si="138"/>
        <v>0</v>
      </c>
      <c r="P598" s="2"/>
      <c r="Q598" s="47"/>
      <c r="R598" s="41" t="s">
        <v>23</v>
      </c>
      <c r="S598" s="41" t="s">
        <v>17</v>
      </c>
      <c r="T598" s="42">
        <f t="shared" si="139"/>
        <v>0</v>
      </c>
      <c r="U598" s="41">
        <f t="shared" si="132"/>
        <v>0</v>
      </c>
      <c r="W598" s="21"/>
      <c r="X598" s="21"/>
      <c r="Y598" s="21"/>
      <c r="AA598" s="21"/>
      <c r="AB598" s="21"/>
      <c r="AC598" s="21"/>
      <c r="AD598" s="21">
        <f ca="1">IF(ISERROR(COUNTIF(OFFSET('[1]Лист1'!$H$12:$H$20,-10,0),B598&amp;C598&amp;D598)),0,COUNTIF(OFFSET('[1]Лист1'!$H$12:$H$20,-10,0),B598&amp;C598&amp;D598))</f>
        <v>0</v>
      </c>
      <c r="AE598" s="21">
        <f ca="1">IF(ISERROR(INDEX(OFFSET('[1]Лист1'!$A$22:$F$178,-20,0),MATCH(E598&amp;S598,'[1]Лист1'!$D$2:$D$178,0),5+AD598)),0,INDEX(OFFSET('[1]Лист1'!$A$22:$F$178,-20,0),MATCH(E598&amp;S598,'[1]Лист1'!$D$2:$D$178,0),5+AD598))</f>
        <v>0</v>
      </c>
      <c r="AF598" s="21"/>
      <c r="AG598" s="21"/>
      <c r="AH598" s="21"/>
      <c r="AI598" s="21"/>
    </row>
    <row r="599" spans="1:35" s="42" customFormat="1" ht="14.25" outlineLevel="1">
      <c r="A599" s="47"/>
      <c r="B599" s="72">
        <f t="shared" si="133"/>
      </c>
      <c r="C599" s="73">
        <f t="shared" si="134"/>
      </c>
      <c r="D599" s="74">
        <f t="shared" si="135"/>
      </c>
      <c r="E599" s="48">
        <f t="shared" si="136"/>
        <v>0</v>
      </c>
      <c r="F599" s="49">
        <f t="shared" si="137"/>
        <v>0</v>
      </c>
      <c r="G599" s="37"/>
      <c r="H599" s="2"/>
      <c r="I599" s="38">
        <f t="shared" si="131"/>
        <v>0</v>
      </c>
      <c r="J599" s="2">
        <f t="shared" si="130"/>
        <v>0</v>
      </c>
      <c r="K599" s="2"/>
      <c r="L599" s="2"/>
      <c r="M599" s="2"/>
      <c r="N599" s="39"/>
      <c r="O599" s="40">
        <f t="shared" si="138"/>
        <v>0</v>
      </c>
      <c r="P599" s="2"/>
      <c r="Q599" s="47"/>
      <c r="R599" s="41" t="s">
        <v>23</v>
      </c>
      <c r="S599" s="41" t="s">
        <v>17</v>
      </c>
      <c r="T599" s="42">
        <f t="shared" si="139"/>
        <v>0</v>
      </c>
      <c r="U599" s="41">
        <f t="shared" si="132"/>
        <v>0</v>
      </c>
      <c r="W599" s="21"/>
      <c r="X599" s="21"/>
      <c r="Y599" s="21"/>
      <c r="AA599" s="21"/>
      <c r="AB599" s="21"/>
      <c r="AC599" s="21"/>
      <c r="AD599" s="21">
        <f ca="1">IF(ISERROR(COUNTIF(OFFSET('[1]Лист1'!$H$12:$H$20,-10,0),B599&amp;C599&amp;D599)),0,COUNTIF(OFFSET('[1]Лист1'!$H$12:$H$20,-10,0),B599&amp;C599&amp;D599))</f>
        <v>0</v>
      </c>
      <c r="AE599" s="21">
        <f ca="1">IF(ISERROR(INDEX(OFFSET('[1]Лист1'!$A$22:$F$178,-20,0),MATCH(E599&amp;S599,'[1]Лист1'!$D$2:$D$178,0),5+AD599)),0,INDEX(OFFSET('[1]Лист1'!$A$22:$F$178,-20,0),MATCH(E599&amp;S599,'[1]Лист1'!$D$2:$D$178,0),5+AD599))</f>
        <v>0</v>
      </c>
      <c r="AF599" s="21"/>
      <c r="AG599" s="21"/>
      <c r="AH599" s="21"/>
      <c r="AI599" s="21"/>
    </row>
    <row r="600" spans="1:35" s="42" customFormat="1" ht="14.25" outlineLevel="1">
      <c r="A600" s="47"/>
      <c r="B600" s="72">
        <f t="shared" si="133"/>
      </c>
      <c r="C600" s="73">
        <f t="shared" si="134"/>
      </c>
      <c r="D600" s="74">
        <f t="shared" si="135"/>
      </c>
      <c r="E600" s="48">
        <f t="shared" si="136"/>
        <v>0</v>
      </c>
      <c r="F600" s="49">
        <f t="shared" si="137"/>
        <v>0</v>
      </c>
      <c r="G600" s="37"/>
      <c r="H600" s="2"/>
      <c r="I600" s="38">
        <f t="shared" si="131"/>
        <v>0</v>
      </c>
      <c r="J600" s="2">
        <f t="shared" si="130"/>
        <v>0</v>
      </c>
      <c r="K600" s="2"/>
      <c r="L600" s="2"/>
      <c r="M600" s="2"/>
      <c r="N600" s="39"/>
      <c r="O600" s="40">
        <f t="shared" si="138"/>
        <v>0</v>
      </c>
      <c r="P600" s="2"/>
      <c r="Q600" s="47"/>
      <c r="R600" s="41" t="s">
        <v>23</v>
      </c>
      <c r="S600" s="41" t="s">
        <v>17</v>
      </c>
      <c r="T600" s="42">
        <f t="shared" si="139"/>
        <v>0</v>
      </c>
      <c r="U600" s="41">
        <f t="shared" si="132"/>
        <v>0</v>
      </c>
      <c r="W600" s="21"/>
      <c r="X600" s="21"/>
      <c r="Y600" s="21"/>
      <c r="AA600" s="21"/>
      <c r="AB600" s="21"/>
      <c r="AC600" s="21"/>
      <c r="AD600" s="21">
        <f ca="1">IF(ISERROR(COUNTIF(OFFSET('[1]Лист1'!$H$12:$H$20,-10,0),B600&amp;C600&amp;D600)),0,COUNTIF(OFFSET('[1]Лист1'!$H$12:$H$20,-10,0),B600&amp;C600&amp;D600))</f>
        <v>0</v>
      </c>
      <c r="AE600" s="21">
        <f ca="1">IF(ISERROR(INDEX(OFFSET('[1]Лист1'!$A$22:$F$178,-20,0),MATCH(E600&amp;S600,'[1]Лист1'!$D$2:$D$178,0),5+AD600)),0,INDEX(OFFSET('[1]Лист1'!$A$22:$F$178,-20,0),MATCH(E600&amp;S600,'[1]Лист1'!$D$2:$D$178,0),5+AD600))</f>
        <v>0</v>
      </c>
      <c r="AF600" s="21"/>
      <c r="AG600" s="21"/>
      <c r="AH600" s="21"/>
      <c r="AI600" s="21"/>
    </row>
    <row r="601" spans="1:35" s="42" customFormat="1" ht="14.25" outlineLevel="1">
      <c r="A601" s="47"/>
      <c r="B601" s="72">
        <f t="shared" si="133"/>
      </c>
      <c r="C601" s="73">
        <f t="shared" si="134"/>
      </c>
      <c r="D601" s="74">
        <f t="shared" si="135"/>
      </c>
      <c r="E601" s="48">
        <f t="shared" si="136"/>
        <v>0</v>
      </c>
      <c r="F601" s="49">
        <f t="shared" si="137"/>
        <v>0</v>
      </c>
      <c r="G601" s="37"/>
      <c r="H601" s="2"/>
      <c r="I601" s="38">
        <f t="shared" si="131"/>
        <v>0</v>
      </c>
      <c r="J601" s="2">
        <f t="shared" si="130"/>
        <v>0</v>
      </c>
      <c r="K601" s="2"/>
      <c r="L601" s="2"/>
      <c r="M601" s="2"/>
      <c r="N601" s="39"/>
      <c r="O601" s="40">
        <f t="shared" si="138"/>
        <v>0</v>
      </c>
      <c r="P601" s="2"/>
      <c r="Q601" s="47"/>
      <c r="R601" s="41" t="s">
        <v>23</v>
      </c>
      <c r="S601" s="41" t="s">
        <v>17</v>
      </c>
      <c r="T601" s="42">
        <f t="shared" si="139"/>
        <v>0</v>
      </c>
      <c r="U601" s="41">
        <f t="shared" si="132"/>
        <v>0</v>
      </c>
      <c r="W601" s="21"/>
      <c r="X601" s="21"/>
      <c r="Y601" s="21"/>
      <c r="Z601" s="21"/>
      <c r="AA601" s="21"/>
      <c r="AB601" s="21"/>
      <c r="AC601" s="21"/>
      <c r="AD601" s="21">
        <f ca="1">IF(ISERROR(COUNTIF(OFFSET('[1]Лист1'!$H$12:$H$20,-10,0),B601&amp;C601&amp;D601)),0,COUNTIF(OFFSET('[1]Лист1'!$H$12:$H$20,-10,0),B601&amp;C601&amp;D601))</f>
        <v>0</v>
      </c>
      <c r="AE601" s="21">
        <f ca="1">IF(ISERROR(INDEX(OFFSET('[1]Лист1'!$A$22:$F$178,-20,0),MATCH(E601&amp;S601,'[1]Лист1'!$D$2:$D$178,0),5+AD601)),0,INDEX(OFFSET('[1]Лист1'!$A$22:$F$178,-20,0),MATCH(E601&amp;S601,'[1]Лист1'!$D$2:$D$178,0),5+AD601))</f>
        <v>0</v>
      </c>
      <c r="AF601" s="21"/>
      <c r="AG601" s="21"/>
      <c r="AH601" s="21"/>
      <c r="AI601" s="21"/>
    </row>
    <row r="602" spans="1:35" s="42" customFormat="1" ht="14.25" outlineLevel="1">
      <c r="A602" s="47"/>
      <c r="B602" s="72">
        <f t="shared" si="133"/>
      </c>
      <c r="C602" s="73">
        <f t="shared" si="134"/>
      </c>
      <c r="D602" s="74">
        <f t="shared" si="135"/>
      </c>
      <c r="E602" s="48">
        <f t="shared" si="136"/>
        <v>0</v>
      </c>
      <c r="F602" s="49">
        <f t="shared" si="137"/>
        <v>0</v>
      </c>
      <c r="G602" s="37"/>
      <c r="H602" s="2"/>
      <c r="I602" s="38">
        <f t="shared" si="131"/>
        <v>0</v>
      </c>
      <c r="J602" s="2">
        <f t="shared" si="130"/>
        <v>0</v>
      </c>
      <c r="K602" s="2"/>
      <c r="L602" s="2"/>
      <c r="M602" s="2"/>
      <c r="N602" s="39"/>
      <c r="O602" s="40">
        <f t="shared" si="138"/>
        <v>0</v>
      </c>
      <c r="P602" s="2"/>
      <c r="Q602" s="47"/>
      <c r="R602" s="41" t="s">
        <v>23</v>
      </c>
      <c r="S602" s="41" t="s">
        <v>17</v>
      </c>
      <c r="T602" s="42">
        <f t="shared" si="139"/>
        <v>0</v>
      </c>
      <c r="U602" s="41">
        <f t="shared" si="132"/>
        <v>0</v>
      </c>
      <c r="W602" s="21"/>
      <c r="X602" s="21"/>
      <c r="Y602" s="21"/>
      <c r="Z602" s="21"/>
      <c r="AA602" s="21"/>
      <c r="AB602" s="21"/>
      <c r="AC602" s="21"/>
      <c r="AD602" s="21">
        <f ca="1">IF(ISERROR(COUNTIF(OFFSET('[1]Лист1'!$H$12:$H$20,-10,0),B602&amp;C602&amp;D602)),0,COUNTIF(OFFSET('[1]Лист1'!$H$12:$H$20,-10,0),B602&amp;C602&amp;D602))</f>
        <v>0</v>
      </c>
      <c r="AE602" s="21">
        <f ca="1">IF(ISERROR(INDEX(OFFSET('[1]Лист1'!$A$22:$F$178,-20,0),MATCH(E602&amp;S602,'[1]Лист1'!$D$2:$D$178,0),5+AD602)),0,INDEX(OFFSET('[1]Лист1'!$A$22:$F$178,-20,0),MATCH(E602&amp;S602,'[1]Лист1'!$D$2:$D$178,0),5+AD602))</f>
        <v>0</v>
      </c>
      <c r="AF602" s="21"/>
      <c r="AG602" s="21"/>
      <c r="AH602" s="21"/>
      <c r="AI602" s="21"/>
    </row>
    <row r="603" spans="1:35" s="42" customFormat="1" ht="14.25" outlineLevel="1">
      <c r="A603" s="47"/>
      <c r="B603" s="72">
        <f t="shared" si="133"/>
      </c>
      <c r="C603" s="73">
        <f t="shared" si="134"/>
      </c>
      <c r="D603" s="74">
        <f t="shared" si="135"/>
      </c>
      <c r="E603" s="48">
        <f t="shared" si="136"/>
        <v>0</v>
      </c>
      <c r="F603" s="49">
        <f t="shared" si="137"/>
        <v>0</v>
      </c>
      <c r="G603" s="37"/>
      <c r="H603" s="2"/>
      <c r="I603" s="38">
        <f t="shared" si="131"/>
        <v>0</v>
      </c>
      <c r="J603" s="2">
        <f t="shared" si="130"/>
        <v>0</v>
      </c>
      <c r="K603" s="2"/>
      <c r="L603" s="2"/>
      <c r="M603" s="2"/>
      <c r="N603" s="39"/>
      <c r="O603" s="40">
        <f t="shared" si="138"/>
        <v>0</v>
      </c>
      <c r="P603" s="2"/>
      <c r="Q603" s="47"/>
      <c r="R603" s="41" t="s">
        <v>23</v>
      </c>
      <c r="S603" s="41" t="s">
        <v>17</v>
      </c>
      <c r="T603" s="42">
        <f t="shared" si="139"/>
        <v>0</v>
      </c>
      <c r="U603" s="41">
        <f t="shared" si="132"/>
        <v>0</v>
      </c>
      <c r="W603" s="21"/>
      <c r="X603" s="21"/>
      <c r="Y603" s="21"/>
      <c r="Z603" s="21"/>
      <c r="AA603" s="21"/>
      <c r="AB603" s="21"/>
      <c r="AC603" s="21"/>
      <c r="AD603" s="21">
        <f ca="1">IF(ISERROR(COUNTIF(OFFSET('[1]Лист1'!$H$12:$H$20,-10,0),B603&amp;C603&amp;D603)),0,COUNTIF(OFFSET('[1]Лист1'!$H$12:$H$20,-10,0),B603&amp;C603&amp;D603))</f>
        <v>0</v>
      </c>
      <c r="AE603" s="21">
        <f ca="1">IF(ISERROR(INDEX(OFFSET('[1]Лист1'!$A$22:$F$178,-20,0),MATCH(E603&amp;S603,'[1]Лист1'!$D$2:$D$178,0),5+AD603)),0,INDEX(OFFSET('[1]Лист1'!$A$22:$F$178,-20,0),MATCH(E603&amp;S603,'[1]Лист1'!$D$2:$D$178,0),5+AD603))</f>
        <v>0</v>
      </c>
      <c r="AF603" s="21"/>
      <c r="AG603" s="21"/>
      <c r="AH603" s="21"/>
      <c r="AI603" s="21"/>
    </row>
    <row r="604" spans="1:35" s="42" customFormat="1" ht="14.25" outlineLevel="1">
      <c r="A604" s="47"/>
      <c r="B604" s="72">
        <f t="shared" si="133"/>
      </c>
      <c r="C604" s="73">
        <f t="shared" si="134"/>
      </c>
      <c r="D604" s="74">
        <f t="shared" si="135"/>
      </c>
      <c r="E604" s="48">
        <f t="shared" si="136"/>
        <v>0</v>
      </c>
      <c r="F604" s="49">
        <f t="shared" si="137"/>
        <v>0</v>
      </c>
      <c r="G604" s="37"/>
      <c r="H604" s="2"/>
      <c r="I604" s="38">
        <f t="shared" si="131"/>
        <v>0</v>
      </c>
      <c r="J604" s="2">
        <f t="shared" si="130"/>
        <v>0</v>
      </c>
      <c r="K604" s="2"/>
      <c r="L604" s="2"/>
      <c r="M604" s="2"/>
      <c r="N604" s="39"/>
      <c r="O604" s="40">
        <f t="shared" si="138"/>
        <v>0</v>
      </c>
      <c r="P604" s="2"/>
      <c r="Q604" s="47"/>
      <c r="R604" s="41" t="s">
        <v>23</v>
      </c>
      <c r="S604" s="41" t="s">
        <v>17</v>
      </c>
      <c r="T604" s="42">
        <f t="shared" si="139"/>
        <v>0</v>
      </c>
      <c r="U604" s="41">
        <f t="shared" si="132"/>
        <v>0</v>
      </c>
      <c r="W604" s="21"/>
      <c r="X604" s="21"/>
      <c r="Y604" s="21"/>
      <c r="Z604" s="21"/>
      <c r="AA604" s="21"/>
      <c r="AB604" s="21"/>
      <c r="AC604" s="21"/>
      <c r="AD604" s="21">
        <f ca="1">IF(ISERROR(COUNTIF(OFFSET('[1]Лист1'!$H$12:$H$20,-10,0),B604&amp;C604&amp;D604)),0,COUNTIF(OFFSET('[1]Лист1'!$H$12:$H$20,-10,0),B604&amp;C604&amp;D604))</f>
        <v>0</v>
      </c>
      <c r="AE604" s="21">
        <f ca="1">IF(ISERROR(INDEX(OFFSET('[1]Лист1'!$A$22:$F$178,-20,0),MATCH(E604&amp;S604,'[1]Лист1'!$D$2:$D$178,0),5+AD604)),0,INDEX(OFFSET('[1]Лист1'!$A$22:$F$178,-20,0),MATCH(E604&amp;S604,'[1]Лист1'!$D$2:$D$178,0),5+AD604))</f>
        <v>0</v>
      </c>
      <c r="AF604" s="21"/>
      <c r="AG604" s="21"/>
      <c r="AH604" s="21"/>
      <c r="AI604" s="21"/>
    </row>
    <row r="605" spans="1:35" s="42" customFormat="1" ht="14.25" outlineLevel="1">
      <c r="A605" s="47"/>
      <c r="B605" s="72">
        <f t="shared" si="133"/>
      </c>
      <c r="C605" s="73">
        <f t="shared" si="134"/>
      </c>
      <c r="D605" s="74">
        <f t="shared" si="135"/>
      </c>
      <c r="E605" s="48">
        <f t="shared" si="136"/>
        <v>0</v>
      </c>
      <c r="F605" s="49">
        <f t="shared" si="137"/>
        <v>0</v>
      </c>
      <c r="G605" s="37"/>
      <c r="H605" s="2"/>
      <c r="I605" s="38">
        <f t="shared" si="131"/>
        <v>0</v>
      </c>
      <c r="J605" s="2">
        <f t="shared" si="130"/>
        <v>0</v>
      </c>
      <c r="K605" s="2"/>
      <c r="L605" s="2"/>
      <c r="M605" s="2"/>
      <c r="N605" s="39"/>
      <c r="O605" s="40">
        <f t="shared" si="138"/>
        <v>0</v>
      </c>
      <c r="P605" s="2"/>
      <c r="Q605" s="47"/>
      <c r="R605" s="41" t="s">
        <v>23</v>
      </c>
      <c r="S605" s="41" t="s">
        <v>17</v>
      </c>
      <c r="T605" s="42">
        <f t="shared" si="139"/>
        <v>0</v>
      </c>
      <c r="U605" s="41">
        <f t="shared" si="132"/>
        <v>0</v>
      </c>
      <c r="W605" s="21"/>
      <c r="X605" s="21"/>
      <c r="Y605" s="21"/>
      <c r="Z605" s="21"/>
      <c r="AA605" s="21"/>
      <c r="AB605" s="21"/>
      <c r="AC605" s="21"/>
      <c r="AD605" s="21">
        <f ca="1">IF(ISERROR(COUNTIF(OFFSET('[1]Лист1'!$H$12:$H$20,-10,0),B605&amp;C605&amp;D605)),0,COUNTIF(OFFSET('[1]Лист1'!$H$12:$H$20,-10,0),B605&amp;C605&amp;D605))</f>
        <v>0</v>
      </c>
      <c r="AE605" s="21">
        <f ca="1">IF(ISERROR(INDEX(OFFSET('[1]Лист1'!$A$22:$F$178,-20,0),MATCH(E605&amp;S605,'[1]Лист1'!$D$2:$D$178,0),5+AD605)),0,INDEX(OFFSET('[1]Лист1'!$A$22:$F$178,-20,0),MATCH(E605&amp;S605,'[1]Лист1'!$D$2:$D$178,0),5+AD605))</f>
        <v>0</v>
      </c>
      <c r="AF605" s="21"/>
      <c r="AG605" s="21"/>
      <c r="AH605" s="21"/>
      <c r="AI605" s="21"/>
    </row>
    <row r="606" spans="1:35" s="42" customFormat="1" ht="14.25" outlineLevel="1">
      <c r="A606" s="47"/>
      <c r="B606" s="72">
        <f t="shared" si="133"/>
      </c>
      <c r="C606" s="73">
        <f t="shared" si="134"/>
      </c>
      <c r="D606" s="74">
        <f t="shared" si="135"/>
      </c>
      <c r="E606" s="48">
        <f t="shared" si="136"/>
        <v>0</v>
      </c>
      <c r="F606" s="49">
        <f t="shared" si="137"/>
        <v>0</v>
      </c>
      <c r="G606" s="37"/>
      <c r="H606" s="2"/>
      <c r="I606" s="38">
        <f t="shared" si="131"/>
        <v>0</v>
      </c>
      <c r="J606" s="2">
        <f t="shared" si="130"/>
        <v>0</v>
      </c>
      <c r="K606" s="2"/>
      <c r="L606" s="2"/>
      <c r="M606" s="2"/>
      <c r="N606" s="39"/>
      <c r="O606" s="40">
        <f t="shared" si="138"/>
        <v>0</v>
      </c>
      <c r="P606" s="2"/>
      <c r="Q606" s="47"/>
      <c r="R606" s="41" t="s">
        <v>23</v>
      </c>
      <c r="S606" s="41" t="s">
        <v>17</v>
      </c>
      <c r="T606" s="42">
        <f t="shared" si="139"/>
        <v>0</v>
      </c>
      <c r="U606" s="41">
        <f t="shared" si="132"/>
        <v>0</v>
      </c>
      <c r="W606" s="21"/>
      <c r="X606" s="21"/>
      <c r="Y606" s="21"/>
      <c r="Z606" s="21"/>
      <c r="AA606" s="21"/>
      <c r="AB606" s="21"/>
      <c r="AC606" s="21"/>
      <c r="AD606" s="21">
        <f ca="1">IF(ISERROR(COUNTIF(OFFSET('[1]Лист1'!$H$12:$H$20,-10,0),B606&amp;C606&amp;D606)),0,COUNTIF(OFFSET('[1]Лист1'!$H$12:$H$20,-10,0),B606&amp;C606&amp;D606))</f>
        <v>0</v>
      </c>
      <c r="AE606" s="21">
        <f ca="1">IF(ISERROR(INDEX(OFFSET('[1]Лист1'!$A$22:$F$178,-20,0),MATCH(E606&amp;S606,'[1]Лист1'!$D$2:$D$178,0),5+AD606)),0,INDEX(OFFSET('[1]Лист1'!$A$22:$F$178,-20,0),MATCH(E606&amp;S606,'[1]Лист1'!$D$2:$D$178,0),5+AD606))</f>
        <v>0</v>
      </c>
      <c r="AF606" s="21"/>
      <c r="AG606" s="21"/>
      <c r="AH606" s="21"/>
      <c r="AI606" s="21"/>
    </row>
    <row r="607" spans="1:35" s="42" customFormat="1" ht="14.25" outlineLevel="1">
      <c r="A607" s="47"/>
      <c r="B607" s="72">
        <f t="shared" si="133"/>
      </c>
      <c r="C607" s="73">
        <f t="shared" si="134"/>
      </c>
      <c r="D607" s="74">
        <f t="shared" si="135"/>
      </c>
      <c r="E607" s="48">
        <f t="shared" si="136"/>
        <v>0</v>
      </c>
      <c r="F607" s="49">
        <f t="shared" si="137"/>
        <v>0</v>
      </c>
      <c r="G607" s="37"/>
      <c r="H607" s="2"/>
      <c r="I607" s="38">
        <f t="shared" si="131"/>
        <v>0</v>
      </c>
      <c r="J607" s="2">
        <f t="shared" si="130"/>
        <v>0</v>
      </c>
      <c r="K607" s="2"/>
      <c r="L607" s="2"/>
      <c r="M607" s="2"/>
      <c r="N607" s="39"/>
      <c r="O607" s="40">
        <f t="shared" si="138"/>
        <v>0</v>
      </c>
      <c r="P607" s="2"/>
      <c r="Q607" s="47"/>
      <c r="R607" s="41" t="s">
        <v>23</v>
      </c>
      <c r="S607" s="41" t="s">
        <v>17</v>
      </c>
      <c r="T607" s="42">
        <f t="shared" si="139"/>
        <v>0</v>
      </c>
      <c r="U607" s="41">
        <f t="shared" si="132"/>
        <v>0</v>
      </c>
      <c r="W607" s="21"/>
      <c r="X607" s="21"/>
      <c r="Y607" s="21"/>
      <c r="Z607" s="21"/>
      <c r="AA607" s="21"/>
      <c r="AB607" s="21"/>
      <c r="AC607" s="21"/>
      <c r="AD607" s="21">
        <f ca="1">IF(ISERROR(COUNTIF(OFFSET('[1]Лист1'!$H$12:$H$20,-10,0),B607&amp;C607&amp;D607)),0,COUNTIF(OFFSET('[1]Лист1'!$H$12:$H$20,-10,0),B607&amp;C607&amp;D607))</f>
        <v>0</v>
      </c>
      <c r="AE607" s="21">
        <f ca="1">IF(ISERROR(INDEX(OFFSET('[1]Лист1'!$A$22:$F$178,-20,0),MATCH(E607&amp;S607,'[1]Лист1'!$D$2:$D$178,0),5+AD607)),0,INDEX(OFFSET('[1]Лист1'!$A$22:$F$178,-20,0),MATCH(E607&amp;S607,'[1]Лист1'!$D$2:$D$178,0),5+AD607))</f>
        <v>0</v>
      </c>
      <c r="AF607" s="21"/>
      <c r="AG607" s="21"/>
      <c r="AH607" s="21"/>
      <c r="AI607" s="21"/>
    </row>
    <row r="608" spans="1:35" s="42" customFormat="1" ht="14.25" outlineLevel="1">
      <c r="A608" s="47"/>
      <c r="B608" s="72">
        <f t="shared" si="133"/>
      </c>
      <c r="C608" s="73">
        <f t="shared" si="134"/>
      </c>
      <c r="D608" s="74">
        <f t="shared" si="135"/>
      </c>
      <c r="E608" s="48">
        <f t="shared" si="136"/>
        <v>0</v>
      </c>
      <c r="F608" s="49">
        <f t="shared" si="137"/>
        <v>0</v>
      </c>
      <c r="G608" s="37"/>
      <c r="H608" s="2"/>
      <c r="I608" s="38">
        <f t="shared" si="131"/>
        <v>0</v>
      </c>
      <c r="J608" s="2">
        <f t="shared" si="130"/>
        <v>0</v>
      </c>
      <c r="K608" s="2"/>
      <c r="L608" s="2"/>
      <c r="M608" s="2"/>
      <c r="N608" s="39"/>
      <c r="O608" s="40">
        <f t="shared" si="138"/>
        <v>0</v>
      </c>
      <c r="P608" s="2"/>
      <c r="Q608" s="47"/>
      <c r="R608" s="41" t="s">
        <v>23</v>
      </c>
      <c r="S608" s="41" t="s">
        <v>17</v>
      </c>
      <c r="T608" s="42">
        <f t="shared" si="139"/>
        <v>0</v>
      </c>
      <c r="U608" s="41">
        <f t="shared" si="132"/>
        <v>0</v>
      </c>
      <c r="W608" s="21"/>
      <c r="X608" s="21"/>
      <c r="Y608" s="21"/>
      <c r="Z608" s="21"/>
      <c r="AA608" s="21"/>
      <c r="AB608" s="21"/>
      <c r="AC608" s="21"/>
      <c r="AD608" s="21">
        <f ca="1">IF(ISERROR(COUNTIF(OFFSET('[1]Лист1'!$H$12:$H$20,-10,0),B608&amp;C608&amp;D608)),0,COUNTIF(OFFSET('[1]Лист1'!$H$12:$H$20,-10,0),B608&amp;C608&amp;D608))</f>
        <v>0</v>
      </c>
      <c r="AE608" s="21">
        <f ca="1">IF(ISERROR(INDEX(OFFSET('[1]Лист1'!$A$22:$F$178,-20,0),MATCH(E608&amp;S608,'[1]Лист1'!$D$2:$D$178,0),5+AD608)),0,INDEX(OFFSET('[1]Лист1'!$A$22:$F$178,-20,0),MATCH(E608&amp;S608,'[1]Лист1'!$D$2:$D$178,0),5+AD608))</f>
        <v>0</v>
      </c>
      <c r="AF608" s="21"/>
      <c r="AG608" s="21"/>
      <c r="AH608" s="21"/>
      <c r="AI608" s="21"/>
    </row>
    <row r="609" spans="1:35" s="42" customFormat="1" ht="14.25" outlineLevel="1">
      <c r="A609" s="47"/>
      <c r="B609" s="72">
        <f t="shared" si="133"/>
      </c>
      <c r="C609" s="73">
        <f t="shared" si="134"/>
      </c>
      <c r="D609" s="74">
        <f t="shared" si="135"/>
      </c>
      <c r="E609" s="48">
        <f t="shared" si="136"/>
        <v>0</v>
      </c>
      <c r="F609" s="49">
        <f t="shared" si="137"/>
        <v>0</v>
      </c>
      <c r="G609" s="37"/>
      <c r="H609" s="2"/>
      <c r="I609" s="38">
        <f t="shared" si="131"/>
        <v>0</v>
      </c>
      <c r="J609" s="2">
        <f t="shared" si="130"/>
        <v>0</v>
      </c>
      <c r="K609" s="2"/>
      <c r="L609" s="2"/>
      <c r="M609" s="2"/>
      <c r="N609" s="39"/>
      <c r="O609" s="40">
        <f t="shared" si="138"/>
        <v>0</v>
      </c>
      <c r="P609" s="2"/>
      <c r="Q609" s="47"/>
      <c r="R609" s="41" t="s">
        <v>23</v>
      </c>
      <c r="S609" s="41" t="s">
        <v>17</v>
      </c>
      <c r="T609" s="42">
        <f t="shared" si="139"/>
        <v>0</v>
      </c>
      <c r="U609" s="41">
        <f t="shared" si="132"/>
        <v>0</v>
      </c>
      <c r="W609" s="21"/>
      <c r="X609" s="21"/>
      <c r="Y609" s="21"/>
      <c r="Z609" s="21"/>
      <c r="AA609" s="21"/>
      <c r="AB609" s="21"/>
      <c r="AC609" s="21"/>
      <c r="AD609" s="21">
        <f ca="1">IF(ISERROR(COUNTIF(OFFSET('[1]Лист1'!$H$12:$H$20,-10,0),B609&amp;C609&amp;D609)),0,COUNTIF(OFFSET('[1]Лист1'!$H$12:$H$20,-10,0),B609&amp;C609&amp;D609))</f>
        <v>0</v>
      </c>
      <c r="AE609" s="21">
        <f ca="1">IF(ISERROR(INDEX(OFFSET('[1]Лист1'!$A$22:$F$178,-20,0),MATCH(E609&amp;S609,'[1]Лист1'!$D$2:$D$178,0),5+AD609)),0,INDEX(OFFSET('[1]Лист1'!$A$22:$F$178,-20,0),MATCH(E609&amp;S609,'[1]Лист1'!$D$2:$D$178,0),5+AD609))</f>
        <v>0</v>
      </c>
      <c r="AF609" s="21"/>
      <c r="AG609" s="21"/>
      <c r="AH609" s="21"/>
      <c r="AI609" s="21"/>
    </row>
    <row r="610" spans="1:31" s="42" customFormat="1" ht="14.25" outlineLevel="1">
      <c r="A610" s="47"/>
      <c r="B610" s="72">
        <f t="shared" si="133"/>
      </c>
      <c r="C610" s="73">
        <f t="shared" si="134"/>
      </c>
      <c r="D610" s="74">
        <f t="shared" si="135"/>
      </c>
      <c r="E610" s="48">
        <f t="shared" si="136"/>
        <v>0</v>
      </c>
      <c r="F610" s="49">
        <f t="shared" si="137"/>
        <v>0</v>
      </c>
      <c r="G610" s="37"/>
      <c r="H610" s="2"/>
      <c r="I610" s="38">
        <f t="shared" si="131"/>
        <v>0</v>
      </c>
      <c r="J610" s="2">
        <f t="shared" si="130"/>
        <v>0</v>
      </c>
      <c r="K610" s="2"/>
      <c r="L610" s="2"/>
      <c r="M610" s="2"/>
      <c r="N610" s="39"/>
      <c r="O610" s="40">
        <f t="shared" si="138"/>
        <v>0</v>
      </c>
      <c r="P610" s="2"/>
      <c r="Q610" s="47"/>
      <c r="R610" s="41" t="s">
        <v>23</v>
      </c>
      <c r="S610" s="41" t="s">
        <v>17</v>
      </c>
      <c r="T610" s="42">
        <f t="shared" si="139"/>
        <v>0</v>
      </c>
      <c r="U610" s="41">
        <f t="shared" si="132"/>
        <v>0</v>
      </c>
      <c r="X610" s="21"/>
      <c r="Y610" s="21"/>
      <c r="Z610" s="21"/>
      <c r="AD610" s="42">
        <f ca="1">IF(ISERROR(COUNTIF(OFFSET('[1]Лист1'!$H$12:$H$20,-10,0),B610&amp;C610&amp;D610)),0,COUNTIF(OFFSET('[1]Лист1'!$H$12:$H$20,-10,0),B610&amp;C610&amp;D610))</f>
        <v>0</v>
      </c>
      <c r="AE610" s="21">
        <f ca="1">IF(ISERROR(INDEX(OFFSET('[1]Лист1'!$A$22:$F$178,-20,0),MATCH(E610&amp;S610,'[1]Лист1'!$D$2:$D$178,0),5+AD610)),0,INDEX(OFFSET('[1]Лист1'!$A$22:$F$178,-20,0),MATCH(E610&amp;S610,'[1]Лист1'!$D$2:$D$178,0),5+AD610))</f>
        <v>0</v>
      </c>
    </row>
    <row r="611" spans="1:31" s="42" customFormat="1" ht="14.25" outlineLevel="1">
      <c r="A611" s="47"/>
      <c r="B611" s="72">
        <f t="shared" si="133"/>
      </c>
      <c r="C611" s="73">
        <f t="shared" si="134"/>
      </c>
      <c r="D611" s="74">
        <f t="shared" si="135"/>
      </c>
      <c r="E611" s="48">
        <f t="shared" si="136"/>
        <v>0</v>
      </c>
      <c r="F611" s="49">
        <f t="shared" si="137"/>
        <v>0</v>
      </c>
      <c r="G611" s="37"/>
      <c r="H611" s="2"/>
      <c r="I611" s="38">
        <f t="shared" si="131"/>
        <v>0</v>
      </c>
      <c r="J611" s="2">
        <f t="shared" si="130"/>
        <v>0</v>
      </c>
      <c r="K611" s="2"/>
      <c r="L611" s="2"/>
      <c r="M611" s="2"/>
      <c r="N611" s="39"/>
      <c r="O611" s="40">
        <f t="shared" si="138"/>
        <v>0</v>
      </c>
      <c r="P611" s="2"/>
      <c r="Q611" s="47"/>
      <c r="R611" s="41" t="s">
        <v>23</v>
      </c>
      <c r="S611" s="41" t="s">
        <v>17</v>
      </c>
      <c r="T611" s="42">
        <f t="shared" si="139"/>
        <v>0</v>
      </c>
      <c r="U611" s="41">
        <f t="shared" si="132"/>
        <v>0</v>
      </c>
      <c r="X611" s="21"/>
      <c r="Y611" s="21"/>
      <c r="Z611" s="21"/>
      <c r="AD611" s="42">
        <f ca="1">IF(ISERROR(COUNTIF(OFFSET('[1]Лист1'!$H$12:$H$20,-10,0),B611&amp;C611&amp;D611)),0,COUNTIF(OFFSET('[1]Лист1'!$H$12:$H$20,-10,0),B611&amp;C611&amp;D611))</f>
        <v>0</v>
      </c>
      <c r="AE611" s="21">
        <f ca="1">IF(ISERROR(INDEX(OFFSET('[1]Лист1'!$A$22:$F$178,-20,0),MATCH(E611&amp;S611,'[1]Лист1'!$D$2:$D$178,0),5+AD611)),0,INDEX(OFFSET('[1]Лист1'!$A$22:$F$178,-20,0),MATCH(E611&amp;S611,'[1]Лист1'!$D$2:$D$178,0),5+AD611))</f>
        <v>0</v>
      </c>
    </row>
    <row r="612" spans="1:31" s="42" customFormat="1" ht="14.25" outlineLevel="1">
      <c r="A612" s="47"/>
      <c r="B612" s="72">
        <f t="shared" si="133"/>
      </c>
      <c r="C612" s="73">
        <f t="shared" si="134"/>
      </c>
      <c r="D612" s="74">
        <f t="shared" si="135"/>
      </c>
      <c r="E612" s="48">
        <f t="shared" si="136"/>
        <v>0</v>
      </c>
      <c r="F612" s="49">
        <f t="shared" si="137"/>
        <v>0</v>
      </c>
      <c r="G612" s="37"/>
      <c r="H612" s="2"/>
      <c r="I612" s="38">
        <f t="shared" si="131"/>
        <v>0</v>
      </c>
      <c r="J612" s="2">
        <f t="shared" si="130"/>
        <v>0</v>
      </c>
      <c r="K612" s="2"/>
      <c r="L612" s="2"/>
      <c r="M612" s="2"/>
      <c r="N612" s="39"/>
      <c r="O612" s="40">
        <f t="shared" si="138"/>
        <v>0</v>
      </c>
      <c r="P612" s="2"/>
      <c r="Q612" s="47"/>
      <c r="R612" s="41" t="s">
        <v>23</v>
      </c>
      <c r="S612" s="41" t="s">
        <v>17</v>
      </c>
      <c r="T612" s="42">
        <f t="shared" si="139"/>
        <v>0</v>
      </c>
      <c r="U612" s="41">
        <f t="shared" si="132"/>
        <v>0</v>
      </c>
      <c r="X612" s="21"/>
      <c r="Y612" s="21"/>
      <c r="Z612" s="21"/>
      <c r="AD612" s="42">
        <f ca="1">IF(ISERROR(COUNTIF(OFFSET('[1]Лист1'!$H$12:$H$20,-10,0),B612&amp;C612&amp;D612)),0,COUNTIF(OFFSET('[1]Лист1'!$H$12:$H$20,-10,0),B612&amp;C612&amp;D612))</f>
        <v>0</v>
      </c>
      <c r="AE612" s="21">
        <f ca="1">IF(ISERROR(INDEX(OFFSET('[1]Лист1'!$A$22:$F$178,-20,0),MATCH(E612&amp;S612,'[1]Лист1'!$D$2:$D$178,0),5+AD612)),0,INDEX(OFFSET('[1]Лист1'!$A$22:$F$178,-20,0),MATCH(E612&amp;S612,'[1]Лист1'!$D$2:$D$178,0),5+AD612))</f>
        <v>0</v>
      </c>
    </row>
    <row r="613" spans="1:31" s="42" customFormat="1" ht="14.25" outlineLevel="1">
      <c r="A613" s="47"/>
      <c r="B613" s="72">
        <f t="shared" si="133"/>
      </c>
      <c r="C613" s="73">
        <f t="shared" si="134"/>
      </c>
      <c r="D613" s="74">
        <f t="shared" si="135"/>
      </c>
      <c r="E613" s="48">
        <f t="shared" si="136"/>
        <v>0</v>
      </c>
      <c r="F613" s="49">
        <f t="shared" si="137"/>
        <v>0</v>
      </c>
      <c r="G613" s="37"/>
      <c r="H613" s="2"/>
      <c r="I613" s="38">
        <f t="shared" si="131"/>
        <v>0</v>
      </c>
      <c r="J613" s="2">
        <f t="shared" si="130"/>
        <v>0</v>
      </c>
      <c r="K613" s="2"/>
      <c r="L613" s="2"/>
      <c r="M613" s="2"/>
      <c r="N613" s="39"/>
      <c r="O613" s="40">
        <f t="shared" si="138"/>
        <v>0</v>
      </c>
      <c r="P613" s="2"/>
      <c r="Q613" s="47"/>
      <c r="R613" s="41" t="s">
        <v>23</v>
      </c>
      <c r="S613" s="41" t="s">
        <v>17</v>
      </c>
      <c r="T613" s="42">
        <f t="shared" si="139"/>
        <v>0</v>
      </c>
      <c r="U613" s="41">
        <f t="shared" si="132"/>
        <v>0</v>
      </c>
      <c r="Z613" s="21"/>
      <c r="AD613" s="42">
        <f ca="1">IF(ISERROR(COUNTIF(OFFSET('[1]Лист1'!$H$12:$H$20,-10,0),B613&amp;C613&amp;D613)),0,COUNTIF(OFFSET('[1]Лист1'!$H$12:$H$20,-10,0),B613&amp;C613&amp;D613))</f>
        <v>0</v>
      </c>
      <c r="AE613" s="21">
        <f ca="1">IF(ISERROR(INDEX(OFFSET('[1]Лист1'!$A$22:$F$178,-20,0),MATCH(E613&amp;S613,'[1]Лист1'!$D$2:$D$178,0),5+AD613)),0,INDEX(OFFSET('[1]Лист1'!$A$22:$F$178,-20,0),MATCH(E613&amp;S613,'[1]Лист1'!$D$2:$D$178,0),5+AD613))</f>
        <v>0</v>
      </c>
    </row>
    <row r="614" spans="1:31" s="42" customFormat="1" ht="14.25" outlineLevel="1">
      <c r="A614" s="47"/>
      <c r="B614" s="72">
        <f t="shared" si="133"/>
      </c>
      <c r="C614" s="73">
        <f t="shared" si="134"/>
      </c>
      <c r="D614" s="74">
        <f t="shared" si="135"/>
      </c>
      <c r="E614" s="48">
        <f t="shared" si="136"/>
        <v>0</v>
      </c>
      <c r="F614" s="49">
        <f t="shared" si="137"/>
        <v>0</v>
      </c>
      <c r="G614" s="37"/>
      <c r="H614" s="2"/>
      <c r="I614" s="38">
        <f t="shared" si="131"/>
        <v>0</v>
      </c>
      <c r="J614" s="2">
        <f t="shared" si="130"/>
        <v>0</v>
      </c>
      <c r="K614" s="2"/>
      <c r="L614" s="2"/>
      <c r="M614" s="2"/>
      <c r="N614" s="39"/>
      <c r="O614" s="40">
        <f t="shared" si="138"/>
        <v>0</v>
      </c>
      <c r="P614" s="2"/>
      <c r="Q614" s="47"/>
      <c r="R614" s="41" t="s">
        <v>23</v>
      </c>
      <c r="S614" s="41" t="s">
        <v>17</v>
      </c>
      <c r="T614" s="42">
        <f t="shared" si="139"/>
        <v>0</v>
      </c>
      <c r="U614" s="41">
        <f t="shared" si="132"/>
        <v>0</v>
      </c>
      <c r="Z614" s="21"/>
      <c r="AD614" s="42">
        <f ca="1">IF(ISERROR(COUNTIF(OFFSET('[1]Лист1'!$H$12:$H$20,-10,0),B614&amp;C614&amp;D614)),0,COUNTIF(OFFSET('[1]Лист1'!$H$12:$H$20,-10,0),B614&amp;C614&amp;D614))</f>
        <v>0</v>
      </c>
      <c r="AE614" s="21">
        <f ca="1">IF(ISERROR(INDEX(OFFSET('[1]Лист1'!$A$22:$F$178,-20,0),MATCH(E614&amp;S614,'[1]Лист1'!$D$2:$D$178,0),5+AD614)),0,INDEX(OFFSET('[1]Лист1'!$A$22:$F$178,-20,0),MATCH(E614&amp;S614,'[1]Лист1'!$D$2:$D$178,0),5+AD614))</f>
        <v>0</v>
      </c>
    </row>
    <row r="615" spans="1:31" s="42" customFormat="1" ht="14.25" outlineLevel="1">
      <c r="A615" s="47"/>
      <c r="B615" s="72">
        <f t="shared" si="133"/>
      </c>
      <c r="C615" s="73">
        <f t="shared" si="134"/>
      </c>
      <c r="D615" s="74">
        <f t="shared" si="135"/>
      </c>
      <c r="E615" s="48">
        <f t="shared" si="136"/>
        <v>0</v>
      </c>
      <c r="F615" s="49">
        <f t="shared" si="137"/>
        <v>0</v>
      </c>
      <c r="G615" s="37"/>
      <c r="H615" s="2"/>
      <c r="I615" s="38">
        <f t="shared" si="131"/>
        <v>0</v>
      </c>
      <c r="J615" s="2">
        <f t="shared" si="130"/>
        <v>0</v>
      </c>
      <c r="K615" s="2"/>
      <c r="L615" s="2"/>
      <c r="M615" s="2"/>
      <c r="N615" s="39"/>
      <c r="O615" s="40">
        <f t="shared" si="138"/>
        <v>0</v>
      </c>
      <c r="P615" s="2"/>
      <c r="Q615" s="47"/>
      <c r="R615" s="41" t="s">
        <v>23</v>
      </c>
      <c r="S615" s="41" t="s">
        <v>17</v>
      </c>
      <c r="T615" s="42">
        <f t="shared" si="139"/>
        <v>0</v>
      </c>
      <c r="U615" s="41">
        <f t="shared" si="132"/>
        <v>0</v>
      </c>
      <c r="Z615" s="21"/>
      <c r="AD615" s="42">
        <f ca="1">IF(ISERROR(COUNTIF(OFFSET('[1]Лист1'!$H$12:$H$20,-10,0),B615&amp;C615&amp;D615)),0,COUNTIF(OFFSET('[1]Лист1'!$H$12:$H$20,-10,0),B615&amp;C615&amp;D615))</f>
        <v>0</v>
      </c>
      <c r="AE615" s="21">
        <f ca="1">IF(ISERROR(INDEX(OFFSET('[1]Лист1'!$A$22:$F$178,-20,0),MATCH(E615&amp;S615,'[1]Лист1'!$D$2:$D$178,0),5+AD615)),0,INDEX(OFFSET('[1]Лист1'!$A$22:$F$178,-20,0),MATCH(E615&amp;S615,'[1]Лист1'!$D$2:$D$178,0),5+AD615))</f>
        <v>0</v>
      </c>
    </row>
    <row r="616" spans="1:31" s="42" customFormat="1" ht="14.25" outlineLevel="1">
      <c r="A616" s="47"/>
      <c r="B616" s="72">
        <f t="shared" si="133"/>
      </c>
      <c r="C616" s="73">
        <f t="shared" si="134"/>
      </c>
      <c r="D616" s="74">
        <f t="shared" si="135"/>
      </c>
      <c r="E616" s="48">
        <f t="shared" si="136"/>
        <v>0</v>
      </c>
      <c r="F616" s="49">
        <f t="shared" si="137"/>
        <v>0</v>
      </c>
      <c r="G616" s="37"/>
      <c r="H616" s="2"/>
      <c r="I616" s="38">
        <f t="shared" si="131"/>
        <v>0</v>
      </c>
      <c r="J616" s="2">
        <f t="shared" si="130"/>
        <v>0</v>
      </c>
      <c r="K616" s="2"/>
      <c r="L616" s="2"/>
      <c r="M616" s="2"/>
      <c r="N616" s="39"/>
      <c r="O616" s="40">
        <f t="shared" si="138"/>
        <v>0</v>
      </c>
      <c r="P616" s="2"/>
      <c r="Q616" s="47"/>
      <c r="R616" s="41" t="s">
        <v>23</v>
      </c>
      <c r="S616" s="41" t="s">
        <v>17</v>
      </c>
      <c r="T616" s="42">
        <f t="shared" si="139"/>
        <v>0</v>
      </c>
      <c r="U616" s="41">
        <f t="shared" si="132"/>
        <v>0</v>
      </c>
      <c r="Z616" s="21"/>
      <c r="AD616" s="42">
        <f ca="1">IF(ISERROR(COUNTIF(OFFSET('[1]Лист1'!$H$12:$H$20,-10,0),B616&amp;C616&amp;D616)),0,COUNTIF(OFFSET('[1]Лист1'!$H$12:$H$20,-10,0),B616&amp;C616&amp;D616))</f>
        <v>0</v>
      </c>
      <c r="AE616" s="21">
        <f ca="1">IF(ISERROR(INDEX(OFFSET('[1]Лист1'!$A$22:$F$178,-20,0),MATCH(E616&amp;S616,'[1]Лист1'!$D$2:$D$178,0),5+AD616)),0,INDEX(OFFSET('[1]Лист1'!$A$22:$F$178,-20,0),MATCH(E616&amp;S616,'[1]Лист1'!$D$2:$D$178,0),5+AD616))</f>
        <v>0</v>
      </c>
    </row>
    <row r="617" spans="1:31" s="42" customFormat="1" ht="14.25" outlineLevel="1">
      <c r="A617" s="47"/>
      <c r="B617" s="72">
        <f t="shared" si="133"/>
      </c>
      <c r="C617" s="73">
        <f t="shared" si="134"/>
      </c>
      <c r="D617" s="74">
        <f t="shared" si="135"/>
      </c>
      <c r="E617" s="48">
        <f t="shared" si="136"/>
        <v>0</v>
      </c>
      <c r="F617" s="49">
        <f t="shared" si="137"/>
        <v>0</v>
      </c>
      <c r="G617" s="37"/>
      <c r="H617" s="2"/>
      <c r="I617" s="38">
        <f t="shared" si="131"/>
        <v>0</v>
      </c>
      <c r="J617" s="2">
        <f t="shared" si="130"/>
        <v>0</v>
      </c>
      <c r="K617" s="2"/>
      <c r="L617" s="2"/>
      <c r="M617" s="2"/>
      <c r="N617" s="39"/>
      <c r="O617" s="40">
        <f t="shared" si="138"/>
        <v>0</v>
      </c>
      <c r="P617" s="2"/>
      <c r="Q617" s="47"/>
      <c r="R617" s="41" t="s">
        <v>23</v>
      </c>
      <c r="S617" s="41" t="s">
        <v>17</v>
      </c>
      <c r="T617" s="42">
        <f t="shared" si="139"/>
        <v>0</v>
      </c>
      <c r="U617" s="41">
        <f t="shared" si="132"/>
        <v>0</v>
      </c>
      <c r="Z617" s="21"/>
      <c r="AD617" s="42">
        <f ca="1">IF(ISERROR(COUNTIF(OFFSET('[1]Лист1'!$H$12:$H$20,-10,0),B617&amp;C617&amp;D617)),0,COUNTIF(OFFSET('[1]Лист1'!$H$12:$H$20,-10,0),B617&amp;C617&amp;D617))</f>
        <v>0</v>
      </c>
      <c r="AE617" s="21">
        <f ca="1">IF(ISERROR(INDEX(OFFSET('[1]Лист1'!$A$22:$F$178,-20,0),MATCH(E617&amp;S617,'[1]Лист1'!$D$2:$D$178,0),5+AD617)),0,INDEX(OFFSET('[1]Лист1'!$A$22:$F$178,-20,0),MATCH(E617&amp;S617,'[1]Лист1'!$D$2:$D$178,0),5+AD617))</f>
        <v>0</v>
      </c>
    </row>
    <row r="618" spans="1:31" s="42" customFormat="1" ht="14.25" outlineLevel="1">
      <c r="A618" s="47"/>
      <c r="B618" s="72">
        <f t="shared" si="133"/>
      </c>
      <c r="C618" s="73">
        <f t="shared" si="134"/>
      </c>
      <c r="D618" s="74">
        <f t="shared" si="135"/>
      </c>
      <c r="E618" s="48">
        <f t="shared" si="136"/>
        <v>0</v>
      </c>
      <c r="F618" s="49">
        <f t="shared" si="137"/>
        <v>0</v>
      </c>
      <c r="G618" s="37"/>
      <c r="H618" s="2"/>
      <c r="I618" s="38">
        <f t="shared" si="131"/>
        <v>0</v>
      </c>
      <c r="J618" s="2">
        <f t="shared" si="130"/>
        <v>0</v>
      </c>
      <c r="K618" s="2"/>
      <c r="L618" s="2"/>
      <c r="M618" s="2"/>
      <c r="N618" s="39"/>
      <c r="O618" s="40">
        <f t="shared" si="138"/>
        <v>0</v>
      </c>
      <c r="P618" s="2"/>
      <c r="Q618" s="47"/>
      <c r="R618" s="41" t="s">
        <v>23</v>
      </c>
      <c r="S618" s="41" t="s">
        <v>17</v>
      </c>
      <c r="T618" s="42">
        <f t="shared" si="139"/>
        <v>0</v>
      </c>
      <c r="U618" s="41">
        <f t="shared" si="132"/>
        <v>0</v>
      </c>
      <c r="Z618" s="21"/>
      <c r="AD618" s="42">
        <f ca="1">IF(ISERROR(COUNTIF(OFFSET('[1]Лист1'!$H$12:$H$20,-10,0),B618&amp;C618&amp;D618)),0,COUNTIF(OFFSET('[1]Лист1'!$H$12:$H$20,-10,0),B618&amp;C618&amp;D618))</f>
        <v>0</v>
      </c>
      <c r="AE618" s="21">
        <f ca="1">IF(ISERROR(INDEX(OFFSET('[1]Лист1'!$A$22:$F$178,-20,0),MATCH(E618&amp;S618,'[1]Лист1'!$D$2:$D$178,0),5+AD618)),0,INDEX(OFFSET('[1]Лист1'!$A$22:$F$178,-20,0),MATCH(E618&amp;S618,'[1]Лист1'!$D$2:$D$178,0),5+AD618))</f>
        <v>0</v>
      </c>
    </row>
    <row r="619" spans="1:31" s="42" customFormat="1" ht="14.25" outlineLevel="1">
      <c r="A619" s="47"/>
      <c r="B619" s="72">
        <f t="shared" si="133"/>
      </c>
      <c r="C619" s="73">
        <f t="shared" si="134"/>
      </c>
      <c r="D619" s="74">
        <f t="shared" si="135"/>
      </c>
      <c r="E619" s="48">
        <f t="shared" si="136"/>
        <v>0</v>
      </c>
      <c r="F619" s="49">
        <f t="shared" si="137"/>
        <v>0</v>
      </c>
      <c r="G619" s="37"/>
      <c r="H619" s="2"/>
      <c r="I619" s="38">
        <f t="shared" si="131"/>
        <v>0</v>
      </c>
      <c r="J619" s="2">
        <f t="shared" si="130"/>
        <v>0</v>
      </c>
      <c r="K619" s="2"/>
      <c r="L619" s="2"/>
      <c r="M619" s="2"/>
      <c r="N619" s="39"/>
      <c r="O619" s="40">
        <f t="shared" si="138"/>
        <v>0</v>
      </c>
      <c r="P619" s="2"/>
      <c r="Q619" s="47"/>
      <c r="R619" s="41" t="s">
        <v>23</v>
      </c>
      <c r="S619" s="41" t="s">
        <v>17</v>
      </c>
      <c r="T619" s="42">
        <f t="shared" si="139"/>
        <v>0</v>
      </c>
      <c r="U619" s="41">
        <f t="shared" si="132"/>
        <v>0</v>
      </c>
      <c r="Z619" s="21"/>
      <c r="AD619" s="42">
        <f ca="1">IF(ISERROR(COUNTIF(OFFSET('[1]Лист1'!$H$12:$H$20,-10,0),B619&amp;C619&amp;D619)),0,COUNTIF(OFFSET('[1]Лист1'!$H$12:$H$20,-10,0),B619&amp;C619&amp;D619))</f>
        <v>0</v>
      </c>
      <c r="AE619" s="21">
        <f ca="1">IF(ISERROR(INDEX(OFFSET('[1]Лист1'!$A$22:$F$178,-20,0),MATCH(E619&amp;S619,'[1]Лист1'!$D$2:$D$178,0),5+AD619)),0,INDEX(OFFSET('[1]Лист1'!$A$22:$F$178,-20,0),MATCH(E619&amp;S619,'[1]Лист1'!$D$2:$D$178,0),5+AD619))</f>
        <v>0</v>
      </c>
    </row>
    <row r="620" spans="1:31" s="42" customFormat="1" ht="14.25" outlineLevel="1">
      <c r="A620" s="47"/>
      <c r="B620" s="72">
        <f t="shared" si="133"/>
      </c>
      <c r="C620" s="73">
        <f t="shared" si="134"/>
      </c>
      <c r="D620" s="74">
        <f t="shared" si="135"/>
      </c>
      <c r="E620" s="48">
        <f t="shared" si="136"/>
        <v>0</v>
      </c>
      <c r="F620" s="49">
        <f t="shared" si="137"/>
        <v>0</v>
      </c>
      <c r="G620" s="37"/>
      <c r="H620" s="2"/>
      <c r="I620" s="38">
        <f t="shared" si="131"/>
        <v>0</v>
      </c>
      <c r="J620" s="2">
        <f t="shared" si="130"/>
        <v>0</v>
      </c>
      <c r="K620" s="2"/>
      <c r="L620" s="2"/>
      <c r="M620" s="2"/>
      <c r="N620" s="39"/>
      <c r="O620" s="40">
        <f t="shared" si="138"/>
        <v>0</v>
      </c>
      <c r="P620" s="2"/>
      <c r="Q620" s="47"/>
      <c r="R620" s="41" t="s">
        <v>23</v>
      </c>
      <c r="S620" s="41" t="s">
        <v>17</v>
      </c>
      <c r="T620" s="42">
        <f t="shared" si="139"/>
        <v>0</v>
      </c>
      <c r="U620" s="41">
        <f t="shared" si="132"/>
        <v>0</v>
      </c>
      <c r="Z620" s="21"/>
      <c r="AD620" s="42">
        <f ca="1">IF(ISERROR(COUNTIF(OFFSET('[1]Лист1'!$H$12:$H$20,-10,0),B620&amp;C620&amp;D620)),0,COUNTIF(OFFSET('[1]Лист1'!$H$12:$H$20,-10,0),B620&amp;C620&amp;D620))</f>
        <v>0</v>
      </c>
      <c r="AE620" s="21">
        <f ca="1">IF(ISERROR(INDEX(OFFSET('[1]Лист1'!$A$22:$F$178,-20,0),MATCH(E620&amp;S620,'[1]Лист1'!$D$2:$D$178,0),5+AD620)),0,INDEX(OFFSET('[1]Лист1'!$A$22:$F$178,-20,0),MATCH(E620&amp;S620,'[1]Лист1'!$D$2:$D$178,0),5+AD620))</f>
        <v>0</v>
      </c>
    </row>
    <row r="621" spans="1:31" s="42" customFormat="1" ht="14.25" outlineLevel="1">
      <c r="A621" s="47"/>
      <c r="B621" s="72">
        <f t="shared" si="133"/>
      </c>
      <c r="C621" s="73">
        <f t="shared" si="134"/>
      </c>
      <c r="D621" s="74">
        <f t="shared" si="135"/>
      </c>
      <c r="E621" s="48">
        <f t="shared" si="136"/>
        <v>0</v>
      </c>
      <c r="F621" s="49">
        <f t="shared" si="137"/>
        <v>0</v>
      </c>
      <c r="G621" s="37"/>
      <c r="H621" s="2"/>
      <c r="I621" s="38">
        <f t="shared" si="131"/>
        <v>0</v>
      </c>
      <c r="J621" s="2">
        <f t="shared" si="130"/>
        <v>0</v>
      </c>
      <c r="K621" s="2"/>
      <c r="L621" s="2"/>
      <c r="M621" s="2"/>
      <c r="N621" s="39"/>
      <c r="O621" s="40">
        <f t="shared" si="138"/>
        <v>0</v>
      </c>
      <c r="P621" s="2"/>
      <c r="Q621" s="47"/>
      <c r="R621" s="41" t="s">
        <v>23</v>
      </c>
      <c r="S621" s="41" t="s">
        <v>17</v>
      </c>
      <c r="T621" s="42">
        <f t="shared" si="139"/>
        <v>0</v>
      </c>
      <c r="U621" s="41">
        <f t="shared" si="132"/>
        <v>0</v>
      </c>
      <c r="Z621" s="21"/>
      <c r="AD621" s="42">
        <f ca="1">IF(ISERROR(COUNTIF(OFFSET('[1]Лист1'!$H$12:$H$20,-10,0),B621&amp;C621&amp;D621)),0,COUNTIF(OFFSET('[1]Лист1'!$H$12:$H$20,-10,0),B621&amp;C621&amp;D621))</f>
        <v>0</v>
      </c>
      <c r="AE621" s="21">
        <f ca="1">IF(ISERROR(INDEX(OFFSET('[1]Лист1'!$A$22:$F$178,-20,0),MATCH(E621&amp;S621,'[1]Лист1'!$D$2:$D$178,0),5+AD621)),0,INDEX(OFFSET('[1]Лист1'!$A$22:$F$178,-20,0),MATCH(E621&amp;S621,'[1]Лист1'!$D$2:$D$178,0),5+AD621))</f>
        <v>0</v>
      </c>
    </row>
    <row r="622" spans="1:31" s="42" customFormat="1" ht="14.25" outlineLevel="1">
      <c r="A622" s="47"/>
      <c r="B622" s="72">
        <f t="shared" si="133"/>
      </c>
      <c r="C622" s="73">
        <f t="shared" si="134"/>
      </c>
      <c r="D622" s="74">
        <f t="shared" si="135"/>
      </c>
      <c r="E622" s="48">
        <f t="shared" si="136"/>
        <v>0</v>
      </c>
      <c r="F622" s="49">
        <f t="shared" si="137"/>
        <v>0</v>
      </c>
      <c r="G622" s="37"/>
      <c r="H622" s="2"/>
      <c r="I622" s="38">
        <f t="shared" si="131"/>
        <v>0</v>
      </c>
      <c r="J622" s="2">
        <f t="shared" si="130"/>
        <v>0</v>
      </c>
      <c r="K622" s="2"/>
      <c r="L622" s="2"/>
      <c r="M622" s="2"/>
      <c r="N622" s="39"/>
      <c r="O622" s="40">
        <f t="shared" si="138"/>
        <v>0</v>
      </c>
      <c r="P622" s="2"/>
      <c r="Q622" s="47"/>
      <c r="R622" s="41" t="s">
        <v>23</v>
      </c>
      <c r="S622" s="41" t="s">
        <v>17</v>
      </c>
      <c r="T622" s="42">
        <f t="shared" si="139"/>
        <v>0</v>
      </c>
      <c r="U622" s="41">
        <f t="shared" si="132"/>
        <v>0</v>
      </c>
      <c r="AD622" s="42">
        <f ca="1">IF(ISERROR(COUNTIF(OFFSET('[1]Лист1'!$H$12:$H$20,-10,0),B622&amp;C622&amp;D622)),0,COUNTIF(OFFSET('[1]Лист1'!$H$12:$H$20,-10,0),B622&amp;C622&amp;D622))</f>
        <v>0</v>
      </c>
      <c r="AE622" s="21">
        <f ca="1">IF(ISERROR(INDEX(OFFSET('[1]Лист1'!$A$22:$F$178,-20,0),MATCH(E622&amp;S622,'[1]Лист1'!$D$2:$D$178,0),5+AD622)),0,INDEX(OFFSET('[1]Лист1'!$A$22:$F$178,-20,0),MATCH(E622&amp;S622,'[1]Лист1'!$D$2:$D$178,0),5+AD622))</f>
        <v>0</v>
      </c>
    </row>
    <row r="623" spans="1:31" s="42" customFormat="1" ht="14.25" outlineLevel="1">
      <c r="A623" s="47"/>
      <c r="B623" s="72">
        <f t="shared" si="133"/>
      </c>
      <c r="C623" s="73">
        <f t="shared" si="134"/>
      </c>
      <c r="D623" s="74">
        <f t="shared" si="135"/>
      </c>
      <c r="E623" s="48">
        <f t="shared" si="136"/>
        <v>0</v>
      </c>
      <c r="F623" s="49">
        <f t="shared" si="137"/>
        <v>0</v>
      </c>
      <c r="G623" s="37"/>
      <c r="H623" s="2"/>
      <c r="I623" s="38">
        <f t="shared" si="131"/>
        <v>0</v>
      </c>
      <c r="J623" s="2">
        <f t="shared" si="130"/>
        <v>0</v>
      </c>
      <c r="K623" s="2"/>
      <c r="L623" s="2"/>
      <c r="M623" s="2"/>
      <c r="N623" s="39"/>
      <c r="O623" s="40">
        <f t="shared" si="138"/>
        <v>0</v>
      </c>
      <c r="P623" s="2"/>
      <c r="Q623" s="47"/>
      <c r="R623" s="41" t="s">
        <v>23</v>
      </c>
      <c r="S623" s="41" t="s">
        <v>17</v>
      </c>
      <c r="T623" s="42">
        <f t="shared" si="139"/>
        <v>0</v>
      </c>
      <c r="U623" s="41">
        <f t="shared" si="132"/>
        <v>0</v>
      </c>
      <c r="AD623" s="42">
        <f ca="1">IF(ISERROR(COUNTIF(OFFSET('[1]Лист1'!$H$12:$H$20,-10,0),B623&amp;C623&amp;D623)),0,COUNTIF(OFFSET('[1]Лист1'!$H$12:$H$20,-10,0),B623&amp;C623&amp;D623))</f>
        <v>0</v>
      </c>
      <c r="AE623" s="21">
        <f ca="1">IF(ISERROR(INDEX(OFFSET('[1]Лист1'!$A$22:$F$178,-20,0),MATCH(E623&amp;S623,'[1]Лист1'!$D$2:$D$178,0),5+AD623)),0,INDEX(OFFSET('[1]Лист1'!$A$22:$F$178,-20,0),MATCH(E623&amp;S623,'[1]Лист1'!$D$2:$D$178,0),5+AD623))</f>
        <v>0</v>
      </c>
    </row>
    <row r="624" spans="1:31" s="42" customFormat="1" ht="14.25" outlineLevel="1">
      <c r="A624" s="47"/>
      <c r="B624" s="72">
        <f t="shared" si="133"/>
      </c>
      <c r="C624" s="73">
        <f t="shared" si="134"/>
      </c>
      <c r="D624" s="74">
        <f t="shared" si="135"/>
      </c>
      <c r="E624" s="48">
        <f t="shared" si="136"/>
        <v>0</v>
      </c>
      <c r="F624" s="49">
        <f t="shared" si="137"/>
        <v>0</v>
      </c>
      <c r="G624" s="37"/>
      <c r="H624" s="2"/>
      <c r="I624" s="38">
        <f t="shared" si="131"/>
        <v>0</v>
      </c>
      <c r="J624" s="2">
        <f t="shared" si="130"/>
        <v>0</v>
      </c>
      <c r="K624" s="2"/>
      <c r="L624" s="2"/>
      <c r="M624" s="2"/>
      <c r="N624" s="39"/>
      <c r="O624" s="40">
        <f t="shared" si="138"/>
        <v>0</v>
      </c>
      <c r="P624" s="2"/>
      <c r="Q624" s="47"/>
      <c r="R624" s="41" t="s">
        <v>23</v>
      </c>
      <c r="S624" s="41" t="s">
        <v>17</v>
      </c>
      <c r="T624" s="42">
        <f t="shared" si="139"/>
        <v>0</v>
      </c>
      <c r="U624" s="41">
        <f t="shared" si="132"/>
        <v>0</v>
      </c>
      <c r="AD624" s="42">
        <f ca="1">IF(ISERROR(COUNTIF(OFFSET('[1]Лист1'!$H$12:$H$20,-10,0),B624&amp;C624&amp;D624)),0,COUNTIF(OFFSET('[1]Лист1'!$H$12:$H$20,-10,0),B624&amp;C624&amp;D624))</f>
        <v>0</v>
      </c>
      <c r="AE624" s="21">
        <f ca="1">IF(ISERROR(INDEX(OFFSET('[1]Лист1'!$A$22:$F$178,-20,0),MATCH(E624&amp;S624,'[1]Лист1'!$D$2:$D$178,0),5+AD624)),0,INDEX(OFFSET('[1]Лист1'!$A$22:$F$178,-20,0),MATCH(E624&amp;S624,'[1]Лист1'!$D$2:$D$178,0),5+AD624))</f>
        <v>0</v>
      </c>
    </row>
    <row r="625" spans="1:31" s="42" customFormat="1" ht="14.25" outlineLevel="1">
      <c r="A625" s="47"/>
      <c r="B625" s="72">
        <f t="shared" si="133"/>
      </c>
      <c r="C625" s="73">
        <f t="shared" si="134"/>
      </c>
      <c r="D625" s="74">
        <f t="shared" si="135"/>
      </c>
      <c r="E625" s="48">
        <f t="shared" si="136"/>
        <v>0</v>
      </c>
      <c r="F625" s="49">
        <f t="shared" si="137"/>
        <v>0</v>
      </c>
      <c r="G625" s="37"/>
      <c r="H625" s="2"/>
      <c r="I625" s="38">
        <f t="shared" si="131"/>
        <v>0</v>
      </c>
      <c r="J625" s="2">
        <f t="shared" si="130"/>
        <v>0</v>
      </c>
      <c r="K625" s="2"/>
      <c r="L625" s="2"/>
      <c r="M625" s="2"/>
      <c r="N625" s="39"/>
      <c r="O625" s="40">
        <f t="shared" si="138"/>
        <v>0</v>
      </c>
      <c r="P625" s="2"/>
      <c r="Q625" s="47"/>
      <c r="R625" s="41" t="s">
        <v>23</v>
      </c>
      <c r="S625" s="41" t="s">
        <v>17</v>
      </c>
      <c r="T625" s="42">
        <f t="shared" si="139"/>
        <v>0</v>
      </c>
      <c r="U625" s="41">
        <f t="shared" si="132"/>
        <v>0</v>
      </c>
      <c r="AD625" s="42">
        <f ca="1">IF(ISERROR(COUNTIF(OFFSET('[1]Лист1'!$H$12:$H$20,-10,0),B625&amp;C625&amp;D625)),0,COUNTIF(OFFSET('[1]Лист1'!$H$12:$H$20,-10,0),B625&amp;C625&amp;D625))</f>
        <v>0</v>
      </c>
      <c r="AE625" s="21">
        <f ca="1">IF(ISERROR(INDEX(OFFSET('[1]Лист1'!$A$22:$F$178,-20,0),MATCH(E625&amp;S625,'[1]Лист1'!$D$2:$D$178,0),5+AD625)),0,INDEX(OFFSET('[1]Лист1'!$A$22:$F$178,-20,0),MATCH(E625&amp;S625,'[1]Лист1'!$D$2:$D$178,0),5+AD625))</f>
        <v>0</v>
      </c>
    </row>
    <row r="626" spans="1:31" s="42" customFormat="1" ht="14.25" outlineLevel="1">
      <c r="A626" s="47"/>
      <c r="B626" s="72">
        <f t="shared" si="133"/>
      </c>
      <c r="C626" s="73">
        <f t="shared" si="134"/>
      </c>
      <c r="D626" s="74">
        <f t="shared" si="135"/>
      </c>
      <c r="E626" s="48">
        <f t="shared" si="136"/>
        <v>0</v>
      </c>
      <c r="F626" s="49">
        <f t="shared" si="137"/>
        <v>0</v>
      </c>
      <c r="G626" s="37"/>
      <c r="H626" s="2"/>
      <c r="I626" s="38">
        <f t="shared" si="131"/>
        <v>0</v>
      </c>
      <c r="J626" s="2">
        <f t="shared" si="130"/>
        <v>0</v>
      </c>
      <c r="K626" s="2"/>
      <c r="L626" s="2"/>
      <c r="M626" s="2"/>
      <c r="N626" s="39"/>
      <c r="O626" s="40">
        <f t="shared" si="138"/>
        <v>0</v>
      </c>
      <c r="P626" s="2"/>
      <c r="Q626" s="47"/>
      <c r="R626" s="41" t="s">
        <v>23</v>
      </c>
      <c r="S626" s="41" t="s">
        <v>17</v>
      </c>
      <c r="T626" s="42">
        <f t="shared" si="139"/>
        <v>0</v>
      </c>
      <c r="U626" s="41">
        <f t="shared" si="132"/>
        <v>0</v>
      </c>
      <c r="AD626" s="42">
        <f ca="1">IF(ISERROR(COUNTIF(OFFSET('[1]Лист1'!$H$12:$H$20,-10,0),B626&amp;C626&amp;D626)),0,COUNTIF(OFFSET('[1]Лист1'!$H$12:$H$20,-10,0),B626&amp;C626&amp;D626))</f>
        <v>0</v>
      </c>
      <c r="AE626" s="21">
        <f ca="1">IF(ISERROR(INDEX(OFFSET('[1]Лист1'!$A$22:$F$178,-20,0),MATCH(E626&amp;S626,'[1]Лист1'!$D$2:$D$178,0),5+AD626)),0,INDEX(OFFSET('[1]Лист1'!$A$22:$F$178,-20,0),MATCH(E626&amp;S626,'[1]Лист1'!$D$2:$D$178,0),5+AD626))</f>
        <v>0</v>
      </c>
    </row>
    <row r="627" spans="1:31" s="42" customFormat="1" ht="14.25" outlineLevel="1">
      <c r="A627" s="47"/>
      <c r="B627" s="72">
        <f t="shared" si="133"/>
      </c>
      <c r="C627" s="73">
        <f t="shared" si="134"/>
      </c>
      <c r="D627" s="74">
        <f t="shared" si="135"/>
      </c>
      <c r="E627" s="48">
        <f t="shared" si="136"/>
        <v>0</v>
      </c>
      <c r="F627" s="49">
        <f t="shared" si="137"/>
        <v>0</v>
      </c>
      <c r="G627" s="37"/>
      <c r="H627" s="2"/>
      <c r="I627" s="38">
        <f t="shared" si="131"/>
        <v>0</v>
      </c>
      <c r="J627" s="2">
        <f t="shared" si="130"/>
        <v>0</v>
      </c>
      <c r="K627" s="2"/>
      <c r="L627" s="2"/>
      <c r="M627" s="2"/>
      <c r="N627" s="39"/>
      <c r="O627" s="40">
        <f t="shared" si="138"/>
        <v>0</v>
      </c>
      <c r="P627" s="2"/>
      <c r="Q627" s="47"/>
      <c r="R627" s="41" t="s">
        <v>23</v>
      </c>
      <c r="S627" s="41" t="s">
        <v>17</v>
      </c>
      <c r="T627" s="42">
        <f t="shared" si="139"/>
        <v>0</v>
      </c>
      <c r="U627" s="41">
        <f t="shared" si="132"/>
        <v>0</v>
      </c>
      <c r="AD627" s="42">
        <f ca="1">IF(ISERROR(COUNTIF(OFFSET('[1]Лист1'!$H$12:$H$20,-10,0),B627&amp;C627&amp;D627)),0,COUNTIF(OFFSET('[1]Лист1'!$H$12:$H$20,-10,0),B627&amp;C627&amp;D627))</f>
        <v>0</v>
      </c>
      <c r="AE627" s="21">
        <f ca="1">IF(ISERROR(INDEX(OFFSET('[1]Лист1'!$A$22:$F$178,-20,0),MATCH(E627&amp;S627,'[1]Лист1'!$D$2:$D$178,0),5+AD627)),0,INDEX(OFFSET('[1]Лист1'!$A$22:$F$178,-20,0),MATCH(E627&amp;S627,'[1]Лист1'!$D$2:$D$178,0),5+AD627))</f>
        <v>0</v>
      </c>
    </row>
    <row r="628" spans="1:31" s="42" customFormat="1" ht="15" outlineLevel="1" thickBot="1">
      <c r="A628" s="51"/>
      <c r="B628" s="75">
        <f t="shared" si="133"/>
      </c>
      <c r="C628" s="76">
        <f t="shared" si="134"/>
      </c>
      <c r="D628" s="77">
        <f t="shared" si="135"/>
      </c>
      <c r="E628" s="52">
        <f t="shared" si="136"/>
        <v>0</v>
      </c>
      <c r="F628" s="49">
        <f t="shared" si="137"/>
        <v>0</v>
      </c>
      <c r="G628" s="37"/>
      <c r="H628" s="2"/>
      <c r="I628" s="38">
        <f t="shared" si="131"/>
        <v>0</v>
      </c>
      <c r="J628" s="2">
        <f t="shared" si="130"/>
        <v>0</v>
      </c>
      <c r="K628" s="2"/>
      <c r="L628" s="2"/>
      <c r="M628" s="2"/>
      <c r="N628" s="39"/>
      <c r="O628" s="40">
        <f t="shared" si="138"/>
        <v>0</v>
      </c>
      <c r="P628" s="2"/>
      <c r="Q628" s="51"/>
      <c r="R628" s="41" t="s">
        <v>23</v>
      </c>
      <c r="S628" s="41" t="s">
        <v>17</v>
      </c>
      <c r="T628" s="42">
        <f t="shared" si="139"/>
        <v>0</v>
      </c>
      <c r="U628" s="41">
        <f t="shared" si="132"/>
        <v>0</v>
      </c>
      <c r="AD628" s="42">
        <f ca="1">IF(ISERROR(COUNTIF(OFFSET('[1]Лист1'!$H$12:$H$20,-10,0),B628&amp;C628&amp;D628)),0,COUNTIF(OFFSET('[1]Лист1'!$H$12:$H$20,-10,0),B628&amp;C628&amp;D628))</f>
        <v>0</v>
      </c>
      <c r="AE628" s="21">
        <f ca="1">IF(ISERROR(INDEX(OFFSET('[1]Лист1'!$A$22:$F$178,-20,0),MATCH(E628&amp;S628,'[1]Лист1'!$D$2:$D$178,0),5+AD628)),0,INDEX(OFFSET('[1]Лист1'!$A$22:$F$178,-20,0),MATCH(E628&amp;S628,'[1]Лист1'!$D$2:$D$178,0),5+AD628))</f>
        <v>0</v>
      </c>
    </row>
    <row r="629" spans="1:21" s="42" customFormat="1" ht="15" thickBot="1" thickTop="1">
      <c r="A629" s="54"/>
      <c r="B629" s="78" t="s">
        <v>43</v>
      </c>
      <c r="C629" s="79"/>
      <c r="D629" s="79"/>
      <c r="E629" s="55"/>
      <c r="F629" s="55"/>
      <c r="G629" s="55"/>
      <c r="H629" s="56">
        <f>SUM(H589:H628)</f>
        <v>0</v>
      </c>
      <c r="I629" s="57" t="s">
        <v>44</v>
      </c>
      <c r="J629" s="81">
        <f>SUM(J589:J628)</f>
        <v>0</v>
      </c>
      <c r="K629" s="56">
        <f>J629</f>
        <v>0</v>
      </c>
      <c r="L629" s="57" t="s">
        <v>45</v>
      </c>
      <c r="M629" s="2"/>
      <c r="N629" s="54"/>
      <c r="O629" s="57"/>
      <c r="P629" s="2"/>
      <c r="Q629" s="2"/>
      <c r="S629" s="41"/>
      <c r="T629" s="42">
        <f t="shared" si="139"/>
        <v>0</v>
      </c>
      <c r="U629" s="41"/>
    </row>
    <row r="630" spans="1:21" s="42" customFormat="1" ht="15" thickBot="1" thickTop="1">
      <c r="A630" s="54"/>
      <c r="B630" s="78" t="s">
        <v>78</v>
      </c>
      <c r="C630" s="79"/>
      <c r="D630" s="79"/>
      <c r="E630" s="79"/>
      <c r="F630" s="55"/>
      <c r="G630" s="55"/>
      <c r="H630" s="56">
        <f>SUMIF(B:B,"Усього",H:H)</f>
        <v>0</v>
      </c>
      <c r="I630" s="123" t="s">
        <v>44</v>
      </c>
      <c r="J630" s="81">
        <f>SUBTOTAL(9,J55,J96,J137)</f>
        <v>0</v>
      </c>
      <c r="K630" s="81">
        <f>J630</f>
        <v>0</v>
      </c>
      <c r="L630" s="123" t="s">
        <v>45</v>
      </c>
      <c r="M630" s="2"/>
      <c r="N630" s="54"/>
      <c r="O630" s="57"/>
      <c r="P630" s="2"/>
      <c r="Q630" s="2"/>
      <c r="S630" s="41"/>
      <c r="T630" s="42">
        <v>1</v>
      </c>
      <c r="U630" s="41"/>
    </row>
    <row r="631" spans="1:21" s="42" customFormat="1" ht="15" thickTop="1">
      <c r="A631" s="58"/>
      <c r="B631" s="58"/>
      <c r="C631" s="58"/>
      <c r="D631" s="58"/>
      <c r="E631" s="58"/>
      <c r="F631" s="58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S631" s="41"/>
      <c r="T631" s="42">
        <v>1</v>
      </c>
      <c r="U631" s="41"/>
    </row>
    <row r="632" spans="6:21" s="42" customFormat="1" ht="15" customHeight="1">
      <c r="F632" s="59"/>
      <c r="G632" s="117"/>
      <c r="H632" s="117"/>
      <c r="I632" s="117"/>
      <c r="J632" s="117"/>
      <c r="K632" s="117"/>
      <c r="L632" s="117"/>
      <c r="M632" s="117"/>
      <c r="N632" s="117"/>
      <c r="O632" s="117"/>
      <c r="P632" s="117"/>
      <c r="Q632" s="117"/>
      <c r="S632" s="41"/>
      <c r="T632" s="42">
        <v>1</v>
      </c>
      <c r="U632" s="41"/>
    </row>
    <row r="633" spans="1:21" s="42" customFormat="1" ht="28.5" customHeight="1">
      <c r="A633" s="152" t="s">
        <v>101</v>
      </c>
      <c r="B633" s="152"/>
      <c r="C633" s="152"/>
      <c r="D633" s="152"/>
      <c r="E633" s="137" t="s">
        <v>107</v>
      </c>
      <c r="F633" s="137"/>
      <c r="G633" s="137"/>
      <c r="H633" s="137"/>
      <c r="I633" s="120" t="s">
        <v>105</v>
      </c>
      <c r="K633" s="119"/>
      <c r="L633" s="119"/>
      <c r="M633" s="137" t="s">
        <v>104</v>
      </c>
      <c r="N633" s="137"/>
      <c r="O633" s="137"/>
      <c r="P633" s="137"/>
      <c r="Q633" s="137"/>
      <c r="S633" s="41"/>
      <c r="T633" s="42">
        <v>1</v>
      </c>
      <c r="U633" s="41"/>
    </row>
    <row r="634" spans="1:33" s="61" customFormat="1" ht="14.25">
      <c r="A634" s="66"/>
      <c r="B634" s="67" t="s">
        <v>102</v>
      </c>
      <c r="C634" s="67"/>
      <c r="D634" s="67" t="s">
        <v>161</v>
      </c>
      <c r="E634" s="67"/>
      <c r="F634" s="67"/>
      <c r="G634" s="67" t="s">
        <v>163</v>
      </c>
      <c r="H634" s="67"/>
      <c r="I634" s="67"/>
      <c r="J634" s="67" t="s">
        <v>167</v>
      </c>
      <c r="K634" s="66"/>
      <c r="L634" s="67"/>
      <c r="M634" s="67" t="s">
        <v>88</v>
      </c>
      <c r="N634" s="67"/>
      <c r="O634" s="67" t="s">
        <v>165</v>
      </c>
      <c r="P634" s="67"/>
      <c r="Q634" s="67"/>
      <c r="S634" s="63"/>
      <c r="T634" s="61">
        <v>1</v>
      </c>
      <c r="U634" s="63"/>
      <c r="X634" s="42"/>
      <c r="Y634" s="42"/>
      <c r="Z634" s="42"/>
      <c r="AA634" s="64"/>
      <c r="AD634" s="64"/>
      <c r="AE634" s="64"/>
      <c r="AF634" s="64"/>
      <c r="AG634" s="64"/>
    </row>
    <row r="635" spans="1:26" ht="15" customHeight="1">
      <c r="A635" s="68"/>
      <c r="B635" s="68"/>
      <c r="C635" s="68"/>
      <c r="D635" s="68"/>
      <c r="E635" s="68"/>
      <c r="F635" s="68"/>
      <c r="G635" s="124"/>
      <c r="H635" s="68"/>
      <c r="I635" s="68"/>
      <c r="J635" s="68"/>
      <c r="K635" s="68"/>
      <c r="L635" s="68"/>
      <c r="M635" s="68"/>
      <c r="N635" s="68"/>
      <c r="O635" s="153" t="s">
        <v>92</v>
      </c>
      <c r="P635" s="153"/>
      <c r="Q635" s="153"/>
      <c r="T635" s="18">
        <v>1</v>
      </c>
      <c r="X635" s="42"/>
      <c r="Y635" s="42"/>
      <c r="Z635" s="42"/>
    </row>
    <row r="636" spans="1:26" ht="30" customHeight="1">
      <c r="A636" s="137" t="s">
        <v>103</v>
      </c>
      <c r="B636" s="137"/>
      <c r="C636" s="137"/>
      <c r="D636" s="137"/>
      <c r="E636" s="137" t="s">
        <v>108</v>
      </c>
      <c r="F636" s="137"/>
      <c r="G636" s="137"/>
      <c r="H636" s="137"/>
      <c r="I636" s="119"/>
      <c r="J636" s="125"/>
      <c r="K636" s="125"/>
      <c r="L636" s="125"/>
      <c r="M636" s="137" t="s">
        <v>109</v>
      </c>
      <c r="N636" s="137"/>
      <c r="O636" s="137"/>
      <c r="P636" s="137"/>
      <c r="Q636" s="137"/>
      <c r="R636" s="60"/>
      <c r="S636" s="60"/>
      <c r="T636" s="18">
        <v>1</v>
      </c>
      <c r="U636" s="60"/>
      <c r="X636" s="42"/>
      <c r="Y636" s="42"/>
      <c r="Z636" s="42"/>
    </row>
    <row r="637" spans="1:26" ht="14.25">
      <c r="A637" s="66"/>
      <c r="B637" s="151" t="s">
        <v>162</v>
      </c>
      <c r="C637" s="151"/>
      <c r="D637" s="151"/>
      <c r="E637" s="151"/>
      <c r="F637" s="151"/>
      <c r="G637" s="67" t="s">
        <v>164</v>
      </c>
      <c r="H637" s="66"/>
      <c r="I637" s="67"/>
      <c r="J637" s="68"/>
      <c r="K637" s="151"/>
      <c r="L637" s="151"/>
      <c r="M637" s="151"/>
      <c r="N637" s="68"/>
      <c r="O637" s="67" t="s">
        <v>166</v>
      </c>
      <c r="P637" s="67"/>
      <c r="Q637" s="67"/>
      <c r="R637" s="62"/>
      <c r="S637" s="20"/>
      <c r="T637" s="18">
        <v>1</v>
      </c>
      <c r="U637" s="20"/>
      <c r="X637" s="64"/>
      <c r="Y637" s="64"/>
      <c r="Z637" s="42"/>
    </row>
    <row r="638" spans="7:26" ht="14.25">
      <c r="G638" s="19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T638" s="18">
        <v>1</v>
      </c>
      <c r="Z638" s="42"/>
    </row>
    <row r="639" spans="7:26" ht="14.25">
      <c r="G639" s="19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W639" s="21"/>
      <c r="Z639" s="42"/>
    </row>
    <row r="640" spans="7:26" ht="14.25">
      <c r="G640" s="19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W640" s="21"/>
      <c r="Z640" s="42"/>
    </row>
    <row r="641" spans="7:26" ht="14.25">
      <c r="G641" s="19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W641" s="21"/>
      <c r="Z641" s="42"/>
    </row>
    <row r="642" ht="14.25">
      <c r="Z642" s="42"/>
    </row>
    <row r="643" ht="14.25">
      <c r="Z643" s="42"/>
    </row>
    <row r="644" ht="14.25">
      <c r="Z644" s="42"/>
    </row>
    <row r="645" ht="14.25">
      <c r="Z645" s="42"/>
    </row>
    <row r="646" ht="14.25">
      <c r="Z646" s="64"/>
    </row>
  </sheetData>
  <sheetProtection password="92FD" sheet="1" formatCells="0" autoFilter="0"/>
  <protectedRanges>
    <protectedRange sqref="P56:P95 E56 N56:N95 M59:M95" name="Диапазон18"/>
    <protectedRange sqref="P589:P628 M589:N628 B589:F589" name="Диапазон16"/>
    <protectedRange sqref="P548:P587 M548:N587 B548:F548" name="Диапазон15"/>
    <protectedRange sqref="P507:P546 M507:N546 B507:F507" name="Диапазон14"/>
    <protectedRange sqref="P466:P505 M466:N505 B466:F466" name="Диапазон13"/>
    <protectedRange sqref="P425:P464 M425:N464 B425:F425" name="Диапазон12"/>
    <protectedRange sqref="P384:P423 M384:N423 B384:F384" name="Диапазон11"/>
    <protectedRange sqref="P343:P382 M343:N382 B343:F343" name="Диапазон10"/>
    <protectedRange sqref="P302:P341 M302:N341 B302:F302" name="Диапазон9"/>
    <protectedRange sqref="P261:P300 M261:N300 B261:F261" name="Диапазон8"/>
    <protectedRange sqref="P220:P259 M220:N259 B220:F220" name="Диапазон7"/>
    <protectedRange sqref="P179:P218 M179:N218 B179:F179" name="Диапазон6"/>
    <protectedRange sqref="P138:P177 M138:N177 B138:F138" name="Диапазон5"/>
    <protectedRange sqref="R589:S628 M97:N136 P97:P136 R15:S54 R56:S95 R97:S136 R138:S177 R179:S218 R220:S259 R261:S300 R302:S341 R343:S382 R384:S423 R425:S464 R466:S505 R507:S546 R548:S587 B97:F97" name="Диапазон4"/>
    <protectedRange sqref="C7:D7 H9 H7:O7" name="каф"/>
    <protectedRange sqref="E15:G15 F56 P15:P54 AK15 G18:H54 G59:H95 G99:H136 G138:H177 G179:H218 G220:H259 G261:H300 G302:H341 G343:H382 G384:H423 G425:H464 G466:H505 G507:H546 G548:H587 G589:H628 G97:G98 N15:N54 M18:M54 G15:G17 H58 G56:G58" name="Преп1"/>
    <protectedRange sqref="A632:S632 A638:S639 R633:S637" name="Подп."/>
    <protectedRange sqref="H9" name="Диапазон17"/>
    <protectedRange sqref="H15:H17" name="Преп1_1"/>
    <protectedRange sqref="H56:H57" name="Преп1_2"/>
    <protectedRange sqref="H97:H98" name="Преп1_3"/>
    <protectedRange sqref="B15:D15" name="Преп1_4"/>
    <protectedRange sqref="B56:D56" name="Диапазон18_1"/>
    <protectedRange sqref="M15:M17" name="Преп1_5"/>
    <protectedRange sqref="M56:M58" name="Преп1_6"/>
    <protectedRange sqref="A633:D636 A637:F637 H637:N637 I635:J636 K633:L636 M636 M634:N635 P637:Q637 O633:Q633 M633 O635:Q636 P634:Q634 I633:I634" name="Подп._1"/>
    <protectedRange sqref="E633:H636" name="Подп._2_1"/>
    <protectedRange sqref="G637 O637 O634 J634" name="Подп._3_1"/>
  </protectedRanges>
  <autoFilter ref="T14:T641"/>
  <mergeCells count="32">
    <mergeCell ref="A3:Q3"/>
    <mergeCell ref="A12:A13"/>
    <mergeCell ref="I12:I13"/>
    <mergeCell ref="M12:P12"/>
    <mergeCell ref="G12:G13"/>
    <mergeCell ref="K12:K13"/>
    <mergeCell ref="H9:O9"/>
    <mergeCell ref="L12:L13"/>
    <mergeCell ref="F5:L5"/>
    <mergeCell ref="H7:M7"/>
    <mergeCell ref="B637:F637"/>
    <mergeCell ref="A633:D633"/>
    <mergeCell ref="E633:H633"/>
    <mergeCell ref="A636:D636"/>
    <mergeCell ref="K637:M637"/>
    <mergeCell ref="O635:Q635"/>
    <mergeCell ref="B9:E9"/>
    <mergeCell ref="C7:D7"/>
    <mergeCell ref="J12:J13"/>
    <mergeCell ref="N13:O13"/>
    <mergeCell ref="E12:E13"/>
    <mergeCell ref="B8:E8"/>
    <mergeCell ref="M14:P14"/>
    <mergeCell ref="B12:D13"/>
    <mergeCell ref="M636:Q636"/>
    <mergeCell ref="M633:Q633"/>
    <mergeCell ref="P1:Q1"/>
    <mergeCell ref="F12:F13"/>
    <mergeCell ref="B14:D14"/>
    <mergeCell ref="E636:H636"/>
    <mergeCell ref="H12:H13"/>
    <mergeCell ref="N7:O7"/>
  </mergeCells>
  <conditionalFormatting sqref="N15:O54 N56:O95 N97:O136 N138:O177 N179:O218 N220:O259 N261:O300 N302:O341 N343:O382 N384:O423 N425:O464 N466:O505 N507:O546 N548:O587 N589:O628">
    <cfRule type="expression" priority="1" dxfId="1" stopIfTrue="1">
      <formula>(($G15&lt;&gt;"Завідування кафедрою")*($G15&lt;&gt;"Рецензування дипломних проектів (робіт)")=0)</formula>
    </cfRule>
  </conditionalFormatting>
  <dataValidations count="7">
    <dataValidation type="list" allowBlank="1" showInputMessage="1" showErrorMessage="1" sqref="H9">
      <formula1>kaf</formula1>
    </dataValidation>
    <dataValidation type="list" allowBlank="1" showInputMessage="1" showErrorMessage="1" sqref="S15:S54 S56:S95 S97:S136 S138:S177 S179:S218 S220:S259 S261:S300 S302:S341 S343:S382 S384:S423 S425:S464 S466:S505 S507:S546 S548:S587 S589:S628">
      <formula1>$AB$15:$AB$18</formula1>
    </dataValidation>
    <dataValidation type="list" allowBlank="1" showInputMessage="1" showErrorMessage="1" sqref="R15:R54 R56:R95 R97:R136 R138:R177 R179:R218 R220:R259 R261:R300 R302:R341 R343:R382 R384:R423 R425:R464 R466:R505 R507:R546 R548:R587 R589:R628">
      <formula1>$AA$15:$AA$18</formula1>
    </dataValidation>
    <dataValidation errorStyle="warning" type="whole" allowBlank="1" showInputMessage="1" showErrorMessage="1" sqref="AK15 H589:H628 H15:H54 H56:H95 H138:H177 H179:H218 H220:H259 H261:H300 H302:H341 H343:H382 H384:H423 H425:H464 H466:H505 H507:H546 H548:H587 H97:H136">
      <formula1>0</formula1>
      <formula2>12</formula2>
    </dataValidation>
    <dataValidation type="list" allowBlank="1" showInputMessage="1" showErrorMessage="1" sqref="G589:G628 G56:G95 G548:G587 G507:G546 G466:G505 G425:G464 G384:G423 G343:G382 G302:G341 G261:G300 G220:G259 G179:G218 G138:G177 G97:G136 G15:G54">
      <formula1>$Y$15:$Y$35</formula1>
    </dataValidation>
    <dataValidation type="list" allowBlank="1" showErrorMessage="1" sqref="E15 E589 E548 E507 E466 E425 E384 E343 E302 E261 E220 E179 E138 E97 E56">
      <formula1>$Z$15:$Z$39</formula1>
    </dataValidation>
    <dataValidation errorStyle="warning" type="list" allowBlank="1" showErrorMessage="1" sqref="N15:N54 N589:N628 N548:N587 N507:N546 N466:N505 N425:N464 N384:N423 N343:N382 N302:N341 N261:N300 N220:N259 N179:N218 N138:N177 N97:N136 N56:N95">
      <formula1>$X$15:$X$32</formula1>
    </dataValidation>
  </dataValidations>
  <printOptions/>
  <pageMargins left="0.7874015748031497" right="0.3937007874015748" top="0.3937007874015748" bottom="0.3937007874015748" header="0.5118110236220472" footer="0.5118110236220472"/>
  <pageSetup fitToHeight="3" fitToWidth="1" horizontalDpi="600" verticalDpi="600" orientation="landscape" paperSize="9" scale="1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82"/>
  <sheetViews>
    <sheetView zoomScalePageLayoutView="0" workbookViewId="0" topLeftCell="K179">
      <selection activeCell="F15" sqref="F15"/>
    </sheetView>
  </sheetViews>
  <sheetFormatPr defaultColWidth="9.00390625" defaultRowHeight="12.75" outlineLevelRow="1" outlineLevelCol="1"/>
  <cols>
    <col min="1" max="1" width="42.125" style="0" hidden="1" customWidth="1" outlineLevel="1"/>
    <col min="2" max="5" width="9.125" style="0" hidden="1" customWidth="1" outlineLevel="1"/>
    <col min="6" max="6" width="45.875" style="0" hidden="1" customWidth="1" outlineLevel="1"/>
    <col min="7" max="10" width="9.125" style="0" hidden="1" customWidth="1" outlineLevel="1"/>
    <col min="11" max="11" width="9.125" style="0" customWidth="1" collapsed="1"/>
  </cols>
  <sheetData>
    <row r="1" ht="12.75" hidden="1" outlineLevel="1"/>
    <row r="2" ht="12.75" hidden="1" outlineLevel="1"/>
    <row r="3" ht="12.75" hidden="1" outlineLevel="1"/>
    <row r="4" ht="12.75" hidden="1" outlineLevel="1">
      <c r="A4" t="s">
        <v>49</v>
      </c>
    </row>
    <row r="5" ht="12.75" hidden="1" outlineLevel="1">
      <c r="A5" t="s">
        <v>50</v>
      </c>
    </row>
    <row r="6" ht="12.75" hidden="1" outlineLevel="1"/>
    <row r="7" ht="12.75" hidden="1" outlineLevel="1">
      <c r="A7" t="s">
        <v>51</v>
      </c>
    </row>
    <row r="8" ht="12.75" hidden="1" outlineLevel="1">
      <c r="A8" t="s">
        <v>52</v>
      </c>
    </row>
    <row r="9" ht="13.5" hidden="1" outlineLevel="1" thickBot="1"/>
    <row r="10" spans="1:4" ht="30.75" hidden="1" outlineLevel="1">
      <c r="A10" s="165" t="s">
        <v>53</v>
      </c>
      <c r="B10" s="4" t="s">
        <v>54</v>
      </c>
      <c r="C10" s="4" t="s">
        <v>55</v>
      </c>
      <c r="D10" s="4" t="s">
        <v>56</v>
      </c>
    </row>
    <row r="11" spans="1:4" ht="47.25" hidden="1" outlineLevel="1" thickBot="1">
      <c r="A11" s="166"/>
      <c r="B11" s="5" t="s">
        <v>57</v>
      </c>
      <c r="C11" s="5" t="s">
        <v>57</v>
      </c>
      <c r="D11" s="5" t="s">
        <v>58</v>
      </c>
    </row>
    <row r="12" spans="1:10" ht="18.75" hidden="1" outlineLevel="1" thickBot="1">
      <c r="A12" s="6"/>
      <c r="B12" s="7">
        <v>0</v>
      </c>
      <c r="C12" s="7">
        <v>0</v>
      </c>
      <c r="D12" s="7">
        <v>0</v>
      </c>
      <c r="E12" t="s">
        <v>59</v>
      </c>
      <c r="F12" s="6"/>
      <c r="G12" s="7">
        <v>0</v>
      </c>
      <c r="H12" s="7">
        <v>0</v>
      </c>
      <c r="I12" s="7">
        <v>0</v>
      </c>
      <c r="J12" t="s">
        <v>60</v>
      </c>
    </row>
    <row r="13" spans="1:10" ht="18.75" hidden="1" outlineLevel="1" thickBot="1">
      <c r="A13" s="6" t="s">
        <v>173</v>
      </c>
      <c r="B13" s="7">
        <v>450</v>
      </c>
      <c r="C13" s="7">
        <v>450</v>
      </c>
      <c r="D13" s="7">
        <v>450</v>
      </c>
      <c r="E13" t="s">
        <v>59</v>
      </c>
      <c r="F13" s="6" t="s">
        <v>173</v>
      </c>
      <c r="G13" s="7">
        <v>450</v>
      </c>
      <c r="H13" s="7">
        <v>450</v>
      </c>
      <c r="I13" s="7">
        <v>450</v>
      </c>
      <c r="J13" t="s">
        <v>60</v>
      </c>
    </row>
    <row r="14" spans="1:10" ht="18.75" hidden="1" outlineLevel="1" thickBot="1">
      <c r="A14" s="6" t="s">
        <v>174</v>
      </c>
      <c r="B14" s="7">
        <v>500</v>
      </c>
      <c r="C14" s="7">
        <v>500</v>
      </c>
      <c r="D14" s="7">
        <v>500</v>
      </c>
      <c r="E14" t="s">
        <v>59</v>
      </c>
      <c r="F14" s="6" t="s">
        <v>174</v>
      </c>
      <c r="G14" s="7">
        <v>500</v>
      </c>
      <c r="H14" s="7">
        <v>500</v>
      </c>
      <c r="I14" s="7">
        <v>500</v>
      </c>
      <c r="J14" t="s">
        <v>60</v>
      </c>
    </row>
    <row r="15" spans="1:10" ht="18.75" hidden="1" outlineLevel="1" thickBot="1">
      <c r="A15" s="6" t="s">
        <v>61</v>
      </c>
      <c r="B15" s="7">
        <v>530</v>
      </c>
      <c r="C15" s="7">
        <v>530</v>
      </c>
      <c r="D15" s="7">
        <v>530</v>
      </c>
      <c r="E15" t="s">
        <v>59</v>
      </c>
      <c r="F15" s="6" t="s">
        <v>61</v>
      </c>
      <c r="G15" s="7">
        <v>530</v>
      </c>
      <c r="H15" s="7">
        <v>530</v>
      </c>
      <c r="I15" s="7">
        <v>530</v>
      </c>
      <c r="J15" t="s">
        <v>60</v>
      </c>
    </row>
    <row r="16" spans="1:10" ht="18.75" hidden="1" outlineLevel="1" thickBot="1">
      <c r="A16" s="6" t="s">
        <v>62</v>
      </c>
      <c r="B16" s="7">
        <v>550</v>
      </c>
      <c r="C16" s="7">
        <v>550</v>
      </c>
      <c r="D16" s="7">
        <v>550</v>
      </c>
      <c r="E16" t="s">
        <v>59</v>
      </c>
      <c r="F16" s="6" t="s">
        <v>62</v>
      </c>
      <c r="G16" s="7">
        <v>550</v>
      </c>
      <c r="H16" s="7">
        <v>550</v>
      </c>
      <c r="I16" s="7">
        <v>550</v>
      </c>
      <c r="J16" t="s">
        <v>60</v>
      </c>
    </row>
    <row r="17" spans="1:10" ht="18.75" hidden="1" outlineLevel="1" thickBot="1">
      <c r="A17" s="6" t="s">
        <v>175</v>
      </c>
      <c r="B17" s="7">
        <v>580</v>
      </c>
      <c r="C17" s="7">
        <v>580</v>
      </c>
      <c r="D17" s="7">
        <v>580</v>
      </c>
      <c r="E17" t="s">
        <v>59</v>
      </c>
      <c r="F17" s="6" t="s">
        <v>175</v>
      </c>
      <c r="G17" s="7">
        <v>580</v>
      </c>
      <c r="H17" s="7">
        <v>580</v>
      </c>
      <c r="I17" s="7">
        <v>580</v>
      </c>
      <c r="J17" t="s">
        <v>60</v>
      </c>
    </row>
    <row r="18" ht="12.75" hidden="1" outlineLevel="1"/>
    <row r="19" ht="12.75" hidden="1" outlineLevel="1"/>
    <row r="20" ht="12.75" hidden="1" outlineLevel="1"/>
    <row r="21" ht="12.75" hidden="1" outlineLevel="1"/>
    <row r="22" spans="1:6" ht="13.5" hidden="1" outlineLevel="1">
      <c r="A22" s="8"/>
      <c r="B22" s="8"/>
      <c r="C22" s="8"/>
      <c r="D22" s="9"/>
      <c r="E22" s="10"/>
      <c r="F22" s="8" t="s">
        <v>63</v>
      </c>
    </row>
    <row r="23" spans="1:6" ht="13.5" hidden="1" outlineLevel="1">
      <c r="A23" s="11"/>
      <c r="B23" s="12"/>
      <c r="C23" s="12"/>
      <c r="D23" s="9">
        <v>1</v>
      </c>
      <c r="E23" s="10" t="s">
        <v>111</v>
      </c>
      <c r="F23" s="13"/>
    </row>
    <row r="24" spans="1:6" ht="13.5" hidden="1" outlineLevel="1">
      <c r="A24" s="11"/>
      <c r="B24" s="12"/>
      <c r="C24" s="12"/>
      <c r="D24" s="9">
        <v>2</v>
      </c>
      <c r="E24" s="15" t="s">
        <v>112</v>
      </c>
      <c r="F24" s="13"/>
    </row>
    <row r="25" spans="1:6" ht="13.5" hidden="1" outlineLevel="1">
      <c r="A25" s="11"/>
      <c r="B25" s="12"/>
      <c r="C25" s="12"/>
      <c r="D25" s="9">
        <v>3</v>
      </c>
      <c r="E25" s="100" t="s">
        <v>113</v>
      </c>
      <c r="F25" s="13"/>
    </row>
    <row r="26" spans="1:6" ht="13.5" hidden="1" outlineLevel="1">
      <c r="A26" s="11"/>
      <c r="B26" s="12"/>
      <c r="C26" s="12"/>
      <c r="D26" s="9">
        <v>4</v>
      </c>
      <c r="E26" s="10" t="s">
        <v>114</v>
      </c>
      <c r="F26" s="13"/>
    </row>
    <row r="27" spans="1:6" ht="13.5" hidden="1" outlineLevel="1">
      <c r="A27" s="11"/>
      <c r="B27" s="12"/>
      <c r="C27" s="12"/>
      <c r="D27" s="9">
        <v>5</v>
      </c>
      <c r="E27" s="10" t="s">
        <v>115</v>
      </c>
      <c r="F27" s="13"/>
    </row>
    <row r="28" spans="1:6" ht="13.5" hidden="1" outlineLevel="1">
      <c r="A28" s="11"/>
      <c r="B28" s="12"/>
      <c r="C28" s="12"/>
      <c r="D28" s="9">
        <v>6</v>
      </c>
      <c r="E28" s="10" t="s">
        <v>116</v>
      </c>
      <c r="F28" s="13"/>
    </row>
    <row r="29" spans="1:6" ht="13.5" hidden="1" outlineLevel="1">
      <c r="A29" s="11"/>
      <c r="B29" s="12"/>
      <c r="C29" s="12"/>
      <c r="D29" s="9">
        <v>7</v>
      </c>
      <c r="E29" s="10" t="s">
        <v>117</v>
      </c>
      <c r="F29" s="13"/>
    </row>
    <row r="30" spans="1:6" ht="13.5" hidden="1" outlineLevel="1">
      <c r="A30" s="11"/>
      <c r="B30" s="12"/>
      <c r="C30" s="12"/>
      <c r="D30" s="9">
        <v>8</v>
      </c>
      <c r="E30" s="10" t="s">
        <v>118</v>
      </c>
      <c r="F30" s="13"/>
    </row>
    <row r="31" spans="1:6" ht="12.75" hidden="1" outlineLevel="1">
      <c r="A31" s="11"/>
      <c r="B31" s="12"/>
      <c r="C31" s="12"/>
      <c r="D31" s="9">
        <v>9</v>
      </c>
      <c r="E31" s="16" t="s">
        <v>169</v>
      </c>
      <c r="F31" s="13"/>
    </row>
    <row r="32" spans="1:6" ht="13.5" hidden="1" outlineLevel="1">
      <c r="A32" s="11"/>
      <c r="B32" s="12"/>
      <c r="C32" s="12"/>
      <c r="D32" s="9">
        <v>10</v>
      </c>
      <c r="E32" s="10" t="s">
        <v>119</v>
      </c>
      <c r="F32" s="13"/>
    </row>
    <row r="33" spans="1:6" ht="13.5" hidden="1" outlineLevel="1">
      <c r="A33" s="11"/>
      <c r="B33" s="12"/>
      <c r="C33" s="12"/>
      <c r="D33" s="9">
        <v>11</v>
      </c>
      <c r="E33" s="10" t="s">
        <v>120</v>
      </c>
      <c r="F33" s="13"/>
    </row>
    <row r="34" spans="1:6" ht="13.5" hidden="1" outlineLevel="1">
      <c r="A34" s="11"/>
      <c r="B34" s="12"/>
      <c r="C34" s="12"/>
      <c r="D34" s="9">
        <v>12</v>
      </c>
      <c r="E34" s="10" t="s">
        <v>121</v>
      </c>
      <c r="F34" s="13"/>
    </row>
    <row r="35" spans="1:6" ht="13.5" hidden="1" outlineLevel="1">
      <c r="A35" s="167"/>
      <c r="B35" s="168"/>
      <c r="C35" s="170"/>
      <c r="D35" s="9">
        <v>13</v>
      </c>
      <c r="E35" s="10" t="s">
        <v>64</v>
      </c>
      <c r="F35" s="13"/>
    </row>
    <row r="36" spans="1:6" ht="13.5" hidden="1" outlineLevel="1">
      <c r="A36" s="167"/>
      <c r="B36" s="169"/>
      <c r="C36" s="170"/>
      <c r="D36" s="9">
        <v>14</v>
      </c>
      <c r="E36" s="10" t="s">
        <v>122</v>
      </c>
      <c r="F36" s="3"/>
    </row>
    <row r="37" spans="1:6" ht="13.5" hidden="1" outlineLevel="1">
      <c r="A37" s="167"/>
      <c r="B37" s="169"/>
      <c r="C37" s="170"/>
      <c r="D37" s="9">
        <v>15</v>
      </c>
      <c r="E37" s="10" t="s">
        <v>123</v>
      </c>
      <c r="F37" s="3"/>
    </row>
    <row r="38" spans="1:6" ht="13.5" hidden="1" outlineLevel="1">
      <c r="A38" s="167"/>
      <c r="B38" s="169"/>
      <c r="C38" s="170"/>
      <c r="D38" s="9">
        <v>16</v>
      </c>
      <c r="E38" s="10" t="s">
        <v>124</v>
      </c>
      <c r="F38" s="3"/>
    </row>
    <row r="39" spans="1:6" ht="12.75" hidden="1" outlineLevel="1">
      <c r="A39" s="167"/>
      <c r="B39" s="169"/>
      <c r="C39" s="170"/>
      <c r="D39" s="9">
        <v>17</v>
      </c>
      <c r="E39" s="16" t="s">
        <v>125</v>
      </c>
      <c r="F39" s="3"/>
    </row>
    <row r="40" spans="1:6" ht="12.75" hidden="1" outlineLevel="1">
      <c r="A40" s="167"/>
      <c r="B40" s="169"/>
      <c r="C40" s="170"/>
      <c r="D40" s="9">
        <v>18</v>
      </c>
      <c r="E40" s="16" t="s">
        <v>126</v>
      </c>
      <c r="F40" s="3"/>
    </row>
    <row r="41" spans="1:6" ht="13.5" hidden="1" outlineLevel="1">
      <c r="A41" s="167"/>
      <c r="B41" s="169"/>
      <c r="C41" s="170"/>
      <c r="D41" s="9">
        <v>19</v>
      </c>
      <c r="E41" s="126" t="s">
        <v>127</v>
      </c>
      <c r="F41" s="3"/>
    </row>
    <row r="42" spans="1:6" ht="13.5" hidden="1" outlineLevel="1">
      <c r="A42" s="167"/>
      <c r="B42" s="169"/>
      <c r="C42" s="170"/>
      <c r="D42" s="9">
        <v>20</v>
      </c>
      <c r="E42" s="100" t="s">
        <v>128</v>
      </c>
      <c r="F42" s="3"/>
    </row>
    <row r="43" spans="1:6" ht="13.5" hidden="1" outlineLevel="1">
      <c r="A43" s="167"/>
      <c r="B43" s="169"/>
      <c r="C43" s="170"/>
      <c r="D43" s="9">
        <v>21</v>
      </c>
      <c r="E43" s="14" t="s">
        <v>129</v>
      </c>
      <c r="F43" s="3"/>
    </row>
    <row r="44" spans="1:6" ht="13.5" hidden="1" outlineLevel="1">
      <c r="A44" s="167"/>
      <c r="B44" s="169"/>
      <c r="C44" s="170"/>
      <c r="D44" s="9">
        <v>22</v>
      </c>
      <c r="E44" s="100" t="s">
        <v>130</v>
      </c>
      <c r="F44" s="3"/>
    </row>
    <row r="45" spans="1:6" ht="12.75" hidden="1" outlineLevel="1">
      <c r="A45" s="167"/>
      <c r="B45" s="169"/>
      <c r="C45" s="170"/>
      <c r="D45" s="9">
        <v>23</v>
      </c>
      <c r="E45" s="16" t="s">
        <v>131</v>
      </c>
      <c r="F45" s="3"/>
    </row>
    <row r="46" spans="1:6" ht="12.75" hidden="1" outlineLevel="1">
      <c r="A46" s="167"/>
      <c r="B46" s="169"/>
      <c r="C46" s="170"/>
      <c r="D46" s="9">
        <v>24</v>
      </c>
      <c r="E46" s="16" t="s">
        <v>132</v>
      </c>
      <c r="F46" s="3"/>
    </row>
    <row r="47" spans="1:6" ht="13.5" hidden="1" outlineLevel="1">
      <c r="A47" s="167"/>
      <c r="B47" s="169"/>
      <c r="C47" s="170"/>
      <c r="D47" s="9">
        <v>25</v>
      </c>
      <c r="E47" s="10" t="s">
        <v>133</v>
      </c>
      <c r="F47" s="3"/>
    </row>
    <row r="48" spans="1:6" ht="13.5" hidden="1" outlineLevel="1">
      <c r="A48" s="171"/>
      <c r="B48" s="173"/>
      <c r="C48" s="175"/>
      <c r="D48" s="9">
        <v>26</v>
      </c>
      <c r="E48" s="10" t="s">
        <v>170</v>
      </c>
      <c r="F48" s="3"/>
    </row>
    <row r="49" spans="1:6" ht="13.5" hidden="1" outlineLevel="1">
      <c r="A49" s="171"/>
      <c r="B49" s="174"/>
      <c r="C49" s="176"/>
      <c r="D49" s="9">
        <v>27</v>
      </c>
      <c r="E49" s="10" t="s">
        <v>134</v>
      </c>
      <c r="F49" s="3"/>
    </row>
    <row r="50" spans="1:6" ht="13.5" hidden="1" outlineLevel="1">
      <c r="A50" s="172"/>
      <c r="B50" s="174"/>
      <c r="C50" s="176"/>
      <c r="D50" s="9">
        <v>28</v>
      </c>
      <c r="E50" s="10" t="s">
        <v>135</v>
      </c>
      <c r="F50" s="3"/>
    </row>
    <row r="51" spans="1:6" ht="13.5" hidden="1" outlineLevel="1">
      <c r="A51" s="172"/>
      <c r="B51" s="174"/>
      <c r="C51" s="176"/>
      <c r="D51" s="9">
        <v>29</v>
      </c>
      <c r="E51" s="10" t="s">
        <v>136</v>
      </c>
      <c r="F51" s="3"/>
    </row>
    <row r="52" spans="1:6" ht="13.5" hidden="1" outlineLevel="1">
      <c r="A52" s="172"/>
      <c r="B52" s="174"/>
      <c r="C52" s="177"/>
      <c r="D52" s="9">
        <v>30</v>
      </c>
      <c r="E52" s="15" t="s">
        <v>137</v>
      </c>
      <c r="F52" s="3"/>
    </row>
    <row r="53" spans="1:6" ht="13.5" hidden="1" outlineLevel="1">
      <c r="A53" s="172"/>
      <c r="B53" s="173"/>
      <c r="C53" s="170"/>
      <c r="D53" s="9">
        <v>31</v>
      </c>
      <c r="E53" s="14" t="s">
        <v>96</v>
      </c>
      <c r="F53" s="3"/>
    </row>
    <row r="54" spans="1:6" ht="13.5" hidden="1" outlineLevel="1">
      <c r="A54" s="172"/>
      <c r="B54" s="174"/>
      <c r="C54" s="170"/>
      <c r="D54" s="9">
        <v>32</v>
      </c>
      <c r="E54" s="14" t="s">
        <v>97</v>
      </c>
      <c r="F54" s="3"/>
    </row>
    <row r="55" spans="1:6" ht="13.5" hidden="1" outlineLevel="1">
      <c r="A55" s="172"/>
      <c r="B55" s="174"/>
      <c r="C55" s="170"/>
      <c r="D55" s="9">
        <v>33</v>
      </c>
      <c r="E55" s="14" t="s">
        <v>138</v>
      </c>
      <c r="F55" s="3"/>
    </row>
    <row r="56" spans="1:6" ht="13.5" hidden="1" outlineLevel="1">
      <c r="A56" s="178"/>
      <c r="B56" s="168"/>
      <c r="C56" s="175"/>
      <c r="D56" s="9">
        <v>34</v>
      </c>
      <c r="E56" s="14" t="s">
        <v>98</v>
      </c>
      <c r="F56" s="3"/>
    </row>
    <row r="57" spans="1:6" ht="12.75" hidden="1" outlineLevel="1">
      <c r="A57" s="178"/>
      <c r="B57" s="169"/>
      <c r="C57" s="176"/>
      <c r="D57" s="9">
        <v>35</v>
      </c>
      <c r="E57" s="99" t="s">
        <v>139</v>
      </c>
      <c r="F57" s="3"/>
    </row>
    <row r="58" spans="1:6" ht="12.75" hidden="1" outlineLevel="1">
      <c r="A58" s="178"/>
      <c r="B58" s="169"/>
      <c r="C58" s="176"/>
      <c r="D58" s="9">
        <v>36</v>
      </c>
      <c r="E58" s="104" t="s">
        <v>140</v>
      </c>
      <c r="F58" s="3"/>
    </row>
    <row r="59" spans="1:6" ht="13.5" hidden="1" outlineLevel="1">
      <c r="A59" s="178"/>
      <c r="B59" s="169"/>
      <c r="C59" s="176"/>
      <c r="D59" s="9">
        <v>37</v>
      </c>
      <c r="E59" s="14" t="s">
        <v>141</v>
      </c>
      <c r="F59" s="3"/>
    </row>
    <row r="60" spans="1:6" ht="13.5" hidden="1" outlineLevel="1">
      <c r="A60" s="178"/>
      <c r="B60" s="169"/>
      <c r="C60" s="177"/>
      <c r="D60" s="9">
        <v>38</v>
      </c>
      <c r="E60" s="14" t="s">
        <v>142</v>
      </c>
      <c r="F60" s="3"/>
    </row>
    <row r="61" spans="1:6" ht="12.75" hidden="1" outlineLevel="1">
      <c r="A61" s="178"/>
      <c r="B61" s="174"/>
      <c r="C61" s="175"/>
      <c r="D61" s="9">
        <v>39</v>
      </c>
      <c r="E61" s="17" t="s">
        <v>143</v>
      </c>
      <c r="F61" s="3"/>
    </row>
    <row r="62" spans="1:6" ht="12.75" hidden="1" outlineLevel="1">
      <c r="A62" s="178"/>
      <c r="B62" s="174"/>
      <c r="C62" s="176"/>
      <c r="D62" s="9">
        <v>40</v>
      </c>
      <c r="E62" s="16" t="s">
        <v>144</v>
      </c>
      <c r="F62" s="3"/>
    </row>
    <row r="63" spans="1:6" ht="12.75" hidden="1" outlineLevel="1">
      <c r="A63" s="178"/>
      <c r="B63" s="174"/>
      <c r="C63" s="176"/>
      <c r="D63" s="9">
        <v>41</v>
      </c>
      <c r="E63" s="17" t="s">
        <v>145</v>
      </c>
      <c r="F63" s="3"/>
    </row>
    <row r="64" spans="1:6" ht="13.5" hidden="1" outlineLevel="1">
      <c r="A64" s="178"/>
      <c r="B64" s="174"/>
      <c r="C64" s="176"/>
      <c r="D64" s="9">
        <v>42</v>
      </c>
      <c r="E64" s="10" t="s">
        <v>65</v>
      </c>
      <c r="F64" s="3"/>
    </row>
    <row r="65" spans="1:6" ht="13.5" hidden="1" outlineLevel="1">
      <c r="A65" s="178"/>
      <c r="B65" s="174"/>
      <c r="C65" s="177"/>
      <c r="D65" s="9">
        <v>43</v>
      </c>
      <c r="E65" s="10" t="s">
        <v>99</v>
      </c>
      <c r="F65" s="3"/>
    </row>
    <row r="66" spans="1:6" ht="13.5" hidden="1" outlineLevel="1">
      <c r="A66" s="178"/>
      <c r="B66" s="173"/>
      <c r="C66" s="170"/>
      <c r="D66" s="9">
        <v>44</v>
      </c>
      <c r="E66" s="99" t="s">
        <v>100</v>
      </c>
      <c r="F66" s="3"/>
    </row>
    <row r="67" spans="1:6" ht="13.5" hidden="1" outlineLevel="1">
      <c r="A67" s="178"/>
      <c r="B67" s="174"/>
      <c r="C67" s="170"/>
      <c r="D67" s="9">
        <v>45</v>
      </c>
      <c r="E67" s="10" t="s">
        <v>146</v>
      </c>
      <c r="F67" s="3"/>
    </row>
    <row r="68" spans="1:6" ht="13.5" hidden="1" outlineLevel="1">
      <c r="A68" s="178"/>
      <c r="B68" s="174"/>
      <c r="C68" s="170"/>
      <c r="D68" s="9">
        <v>46</v>
      </c>
      <c r="E68" s="10" t="s">
        <v>147</v>
      </c>
      <c r="F68" s="3"/>
    </row>
    <row r="69" spans="1:6" ht="12.75" hidden="1" outlineLevel="1">
      <c r="A69" s="178"/>
      <c r="B69" s="173"/>
      <c r="C69" s="170"/>
      <c r="D69" s="9">
        <v>47</v>
      </c>
      <c r="E69" s="99" t="s">
        <v>148</v>
      </c>
      <c r="F69" s="3"/>
    </row>
    <row r="70" spans="1:6" ht="12.75" hidden="1" outlineLevel="1">
      <c r="A70" s="178"/>
      <c r="B70" s="174"/>
      <c r="C70" s="170"/>
      <c r="D70" s="9">
        <v>48</v>
      </c>
      <c r="E70" s="16" t="s">
        <v>149</v>
      </c>
      <c r="F70" s="3"/>
    </row>
    <row r="71" spans="1:6" ht="13.5" hidden="1" outlineLevel="1">
      <c r="A71" s="178"/>
      <c r="B71" s="174"/>
      <c r="C71" s="170"/>
      <c r="D71" s="9">
        <v>49</v>
      </c>
      <c r="E71" s="10" t="s">
        <v>150</v>
      </c>
      <c r="F71" s="3"/>
    </row>
    <row r="72" spans="1:6" ht="13.5" hidden="1" outlineLevel="1">
      <c r="A72" s="178"/>
      <c r="B72" s="173"/>
      <c r="C72" s="175"/>
      <c r="D72" s="9">
        <v>50</v>
      </c>
      <c r="E72" s="10" t="s">
        <v>151</v>
      </c>
      <c r="F72" s="3"/>
    </row>
    <row r="73" spans="1:6" ht="13.5" hidden="1" outlineLevel="1">
      <c r="A73" s="178"/>
      <c r="B73" s="174"/>
      <c r="C73" s="176"/>
      <c r="D73" s="9">
        <v>51</v>
      </c>
      <c r="E73" s="10" t="s">
        <v>152</v>
      </c>
      <c r="F73" s="3"/>
    </row>
    <row r="74" spans="1:6" ht="13.5" hidden="1" outlineLevel="1">
      <c r="A74" s="178"/>
      <c r="B74" s="174"/>
      <c r="C74" s="176"/>
      <c r="D74" s="9">
        <v>52</v>
      </c>
      <c r="E74" s="10" t="s">
        <v>171</v>
      </c>
      <c r="F74" s="3"/>
    </row>
    <row r="75" spans="1:6" ht="13.5" hidden="1" outlineLevel="1">
      <c r="A75" s="178"/>
      <c r="B75" s="174"/>
      <c r="C75" s="177"/>
      <c r="D75" s="9">
        <v>53</v>
      </c>
      <c r="E75" s="10" t="s">
        <v>172</v>
      </c>
      <c r="F75" s="3"/>
    </row>
    <row r="76" spans="1:6" ht="13.5" hidden="1" outlineLevel="1">
      <c r="A76" s="180"/>
      <c r="B76" s="180"/>
      <c r="C76" s="170"/>
      <c r="D76" s="9">
        <v>54</v>
      </c>
      <c r="E76" s="10" t="s">
        <v>153</v>
      </c>
      <c r="F76" s="3"/>
    </row>
    <row r="77" spans="1:6" ht="12.75" hidden="1" outlineLevel="1">
      <c r="A77" s="181"/>
      <c r="B77" s="181"/>
      <c r="C77" s="170"/>
      <c r="D77" s="9"/>
      <c r="E77" s="127" t="s">
        <v>154</v>
      </c>
      <c r="F77" s="3"/>
    </row>
    <row r="78" spans="1:6" ht="12.75" hidden="1" outlineLevel="1">
      <c r="A78" s="181"/>
      <c r="B78" s="182"/>
      <c r="C78" s="170"/>
      <c r="D78" s="9"/>
      <c r="E78" s="16" t="s">
        <v>155</v>
      </c>
      <c r="F78" s="3"/>
    </row>
    <row r="79" spans="1:6" ht="12.75" hidden="1" outlineLevel="1">
      <c r="A79" s="181"/>
      <c r="B79" s="180"/>
      <c r="C79" s="170"/>
      <c r="D79" s="9">
        <v>55</v>
      </c>
      <c r="E79" s="17" t="s">
        <v>156</v>
      </c>
      <c r="F79" s="3"/>
    </row>
    <row r="80" spans="1:6" ht="12.75" hidden="1" outlineLevel="1">
      <c r="A80" s="181"/>
      <c r="B80" s="181"/>
      <c r="C80" s="170"/>
      <c r="D80" s="9"/>
      <c r="E80" s="17"/>
      <c r="F80" s="3"/>
    </row>
    <row r="81" spans="1:6" ht="12.75" hidden="1" outlineLevel="1">
      <c r="A81" s="182"/>
      <c r="B81" s="182"/>
      <c r="C81" s="170"/>
      <c r="D81" s="9"/>
      <c r="E81" s="105"/>
      <c r="F81" s="3"/>
    </row>
    <row r="82" spans="1:6" ht="12.75" hidden="1" outlineLevel="1">
      <c r="A82" s="179"/>
      <c r="B82" s="179"/>
      <c r="C82" s="3"/>
      <c r="D82" s="9"/>
      <c r="E82" s="16"/>
      <c r="F82" s="3"/>
    </row>
    <row r="83" ht="12.75" hidden="1" outlineLevel="1"/>
    <row r="84" ht="12.75" hidden="1" outlineLevel="1"/>
    <row r="85" ht="12.75" hidden="1" outlineLevel="1"/>
    <row r="86" ht="12.75" hidden="1" outlineLevel="1"/>
    <row r="87" ht="12.75" hidden="1" outlineLevel="1"/>
    <row r="88" ht="12.75" hidden="1" outlineLevel="1"/>
    <row r="89" ht="12.75" hidden="1" outlineLevel="1"/>
    <row r="90" ht="12.75" hidden="1" outlineLevel="1"/>
    <row r="91" ht="12.75" hidden="1" outlineLevel="1"/>
    <row r="92" ht="12.75" hidden="1" outlineLevel="1"/>
    <row r="93" ht="12.75" hidden="1" outlineLevel="1"/>
    <row r="94" ht="12.75" hidden="1" outlineLevel="1"/>
    <row r="95" ht="12.75" hidden="1" outlineLevel="1"/>
    <row r="96" ht="12.75" hidden="1" outlineLevel="1"/>
    <row r="97" ht="12.75" hidden="1" outlineLevel="1"/>
    <row r="98" ht="12.75" hidden="1" outlineLevel="1"/>
    <row r="99" ht="12.75" hidden="1" outlineLevel="1"/>
    <row r="100" ht="12.75" hidden="1" outlineLevel="1"/>
    <row r="101" ht="12.75" hidden="1" outlineLevel="1"/>
    <row r="102" ht="12.75" hidden="1" outlineLevel="1"/>
    <row r="103" ht="12.75" hidden="1" outlineLevel="1"/>
    <row r="104" ht="12.75" hidden="1" outlineLevel="1"/>
    <row r="105" ht="12.75" hidden="1" outlineLevel="1"/>
    <row r="106" ht="12.75" hidden="1" outlineLevel="1"/>
    <row r="107" ht="12.75" hidden="1" outlineLevel="1"/>
    <row r="108" ht="12.75" hidden="1" outlineLevel="1"/>
    <row r="109" ht="12.75" hidden="1" outlineLevel="1"/>
    <row r="110" ht="12.75" hidden="1" outlineLevel="1"/>
    <row r="111" ht="12.75" hidden="1" outlineLevel="1"/>
    <row r="112" ht="12.75" hidden="1" outlineLevel="1"/>
    <row r="113" ht="12.75" hidden="1" outlineLevel="1"/>
    <row r="114" ht="12.75" hidden="1" outlineLevel="1"/>
    <row r="115" ht="12.75" hidden="1" outlineLevel="1"/>
    <row r="116" ht="12.75" hidden="1" outlineLevel="1"/>
    <row r="117" ht="12.75" hidden="1" outlineLevel="1"/>
    <row r="118" ht="12.75" hidden="1" outlineLevel="1"/>
    <row r="119" ht="12.75" hidden="1" outlineLevel="1"/>
    <row r="120" ht="12.75" hidden="1" outlineLevel="1"/>
    <row r="121" ht="12.75" hidden="1" outlineLevel="1"/>
    <row r="122" ht="12.75" hidden="1" outlineLevel="1"/>
    <row r="123" ht="12.75" hidden="1" outlineLevel="1"/>
    <row r="124" ht="12.75" hidden="1" outlineLevel="1"/>
    <row r="125" ht="12.75" hidden="1" outlineLevel="1"/>
    <row r="126" ht="12.75" hidden="1" outlineLevel="1"/>
    <row r="127" ht="12.75" hidden="1" outlineLevel="1"/>
    <row r="128" ht="12.75" hidden="1" outlineLevel="1"/>
    <row r="129" ht="12.75" hidden="1" outlineLevel="1"/>
    <row r="130" ht="12.75" hidden="1" outlineLevel="1"/>
    <row r="131" ht="12.75" hidden="1" outlineLevel="1"/>
    <row r="132" ht="12.75" hidden="1" outlineLevel="1"/>
    <row r="133" ht="12.75" hidden="1" outlineLevel="1"/>
    <row r="134" ht="12.75" hidden="1" outlineLevel="1"/>
    <row r="135" ht="12.75" hidden="1" outlineLevel="1"/>
    <row r="136" ht="12.75" hidden="1" outlineLevel="1"/>
    <row r="137" ht="12.75" hidden="1" outlineLevel="1"/>
    <row r="138" ht="12.75" hidden="1" outlineLevel="1"/>
    <row r="139" ht="12.75" hidden="1" outlineLevel="1"/>
    <row r="140" ht="12.75" hidden="1" outlineLevel="1"/>
    <row r="141" ht="12.75" hidden="1" outlineLevel="1"/>
    <row r="142" ht="12.75" hidden="1" outlineLevel="1"/>
    <row r="143" ht="12.75" hidden="1" outlineLevel="1"/>
    <row r="144" ht="12.75" hidden="1" outlineLevel="1"/>
    <row r="145" ht="12.75" hidden="1" outlineLevel="1"/>
    <row r="146" ht="12.75" hidden="1" outlineLevel="1"/>
    <row r="147" ht="12.75" hidden="1" outlineLevel="1"/>
    <row r="148" ht="12.75" hidden="1" outlineLevel="1"/>
    <row r="149" ht="12.75" hidden="1" outlineLevel="1"/>
    <row r="150" ht="12.75" hidden="1" outlineLevel="1"/>
    <row r="151" ht="12.75" hidden="1" outlineLevel="1"/>
    <row r="152" ht="12.75" hidden="1" outlineLevel="1"/>
    <row r="153" ht="12.75" hidden="1" outlineLevel="1"/>
    <row r="154" ht="12.75" hidden="1" outlineLevel="1"/>
    <row r="155" ht="12.75" hidden="1" outlineLevel="1"/>
    <row r="156" ht="12.75" hidden="1" outlineLevel="1"/>
    <row r="157" ht="12.75" hidden="1" outlineLevel="1"/>
    <row r="158" ht="12.75" hidden="1" outlineLevel="1"/>
    <row r="159" ht="12.75" hidden="1" outlineLevel="1"/>
    <row r="160" ht="12.75" hidden="1" outlineLevel="1"/>
    <row r="161" ht="12.75" hidden="1" outlineLevel="1"/>
    <row r="162" ht="12.75" hidden="1" outlineLevel="1"/>
    <row r="163" ht="12.75" hidden="1" outlineLevel="1"/>
    <row r="164" ht="12.75" hidden="1" outlineLevel="1"/>
    <row r="165" ht="12.75" hidden="1" outlineLevel="1"/>
    <row r="166" ht="12.75" hidden="1" outlineLevel="1"/>
    <row r="167" ht="12.75" hidden="1" outlineLevel="1"/>
    <row r="168" ht="12.75" hidden="1" outlineLevel="1"/>
    <row r="169" ht="12.75" hidden="1" outlineLevel="1"/>
    <row r="170" ht="12.75" hidden="1" outlineLevel="1"/>
    <row r="171" ht="12.75" hidden="1" outlineLevel="1"/>
    <row r="172" ht="12.75" hidden="1" outlineLevel="1"/>
    <row r="173" ht="12.75" hidden="1" outlineLevel="1"/>
    <row r="174" ht="12.75" hidden="1" outlineLevel="1"/>
    <row r="175" ht="12.75" hidden="1" outlineLevel="1"/>
    <row r="176" ht="12.75" hidden="1" outlineLevel="1"/>
    <row r="177" ht="12.75" hidden="1" outlineLevel="1"/>
    <row r="178" ht="12.75" hidden="1" outlineLevel="1"/>
    <row r="179" ht="12.75" collapsed="1"/>
  </sheetData>
  <sheetProtection password="92FD" sheet="1" objects="1" scenarios="1"/>
  <mergeCells count="29">
    <mergeCell ref="A82:B82"/>
    <mergeCell ref="A76:A81"/>
    <mergeCell ref="B76:B78"/>
    <mergeCell ref="C76:C78"/>
    <mergeCell ref="B79:B81"/>
    <mergeCell ref="C79:C81"/>
    <mergeCell ref="A66:A75"/>
    <mergeCell ref="B66:B68"/>
    <mergeCell ref="C66:C68"/>
    <mergeCell ref="B69:B71"/>
    <mergeCell ref="C69:C71"/>
    <mergeCell ref="B72:B75"/>
    <mergeCell ref="C72:C75"/>
    <mergeCell ref="A48:A55"/>
    <mergeCell ref="B48:B52"/>
    <mergeCell ref="C48:C52"/>
    <mergeCell ref="B53:B55"/>
    <mergeCell ref="C53:C55"/>
    <mergeCell ref="A56:A65"/>
    <mergeCell ref="B56:B60"/>
    <mergeCell ref="C56:C60"/>
    <mergeCell ref="B61:B65"/>
    <mergeCell ref="C61:C65"/>
    <mergeCell ref="A10:A11"/>
    <mergeCell ref="A35:A47"/>
    <mergeCell ref="B35:B40"/>
    <mergeCell ref="C35:C40"/>
    <mergeCell ref="B41:B47"/>
    <mergeCell ref="C41:C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</dc:creator>
  <cp:keywords/>
  <dc:description/>
  <cp:lastModifiedBy>Lena</cp:lastModifiedBy>
  <cp:lastPrinted>2019-07-22T07:59:57Z</cp:lastPrinted>
  <dcterms:created xsi:type="dcterms:W3CDTF">2012-08-29T07:07:13Z</dcterms:created>
  <dcterms:modified xsi:type="dcterms:W3CDTF">2023-08-03T06:28:37Z</dcterms:modified>
  <cp:category/>
  <cp:version/>
  <cp:contentType/>
  <cp:contentStatus/>
</cp:coreProperties>
</file>